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6" windowHeight="8312" activeTab="8"/>
  </bookViews>
  <sheets>
    <sheet name="汇总" sheetId="1" r:id="rId1"/>
    <sheet name="机械一组" sheetId="2" r:id="rId2"/>
    <sheet name="机械二组" sheetId="3" r:id="rId3"/>
    <sheet name="电子" sheetId="4" r:id="rId4"/>
    <sheet name="材料" sheetId="5" r:id="rId5"/>
    <sheet name="电气自动化" sheetId="6" r:id="rId6"/>
    <sheet name="化工" sheetId="7" r:id="rId7"/>
    <sheet name="能源工程" sheetId="8" r:id="rId8"/>
    <sheet name="面试安排" sheetId="9" r:id="rId9"/>
  </sheets>
  <definedNames>
    <definedName name="_xlnm._FilterDatabase" localSheetId="0" hidden="1">'汇总'!$O$1:$O$108</definedName>
    <definedName name="_xlnm._FilterDatabase" localSheetId="1" hidden="1">'机械一组'!$O$1:$O$38</definedName>
    <definedName name="_xlnm._FilterDatabase" localSheetId="2" hidden="1">'机械二组'!$O$1:$O$108</definedName>
    <definedName name="_xlnm._FilterDatabase" localSheetId="3" hidden="1">'电子'!$O$1:$O$108</definedName>
    <definedName name="_xlnm._FilterDatabase" localSheetId="4" hidden="1">'材料'!$O$1:$O$108</definedName>
    <definedName name="_xlnm._FilterDatabase" localSheetId="5" hidden="1">'电气自动化'!$O$1:$O$108</definedName>
    <definedName name="_xlnm._FilterDatabase" localSheetId="6" hidden="1">'化工'!$O$1:$O$108</definedName>
    <definedName name="_xlnm._FilterDatabase" localSheetId="7" hidden="1">'能源工程'!$O$1:$O$108</definedName>
    <definedName name="_xlnm._FilterDatabase" localSheetId="7" hidden="1">'能源工程'!$N$1:$N$6</definedName>
    <definedName name="_xlnm._FilterDatabase" localSheetId="3" hidden="1">'电子'!$N$1:$N$22</definedName>
    <definedName name="_xlnm._FilterDatabase" localSheetId="4" hidden="1">'材料'!$N$1:$N$11</definedName>
    <definedName name="_xlnm._FilterDatabase" localSheetId="2" hidden="1">'机械二组'!$O$1:$O$25</definedName>
    <definedName name="_xlnm._FilterDatabase" localSheetId="0" hidden="1">'汇总'!$O$1:$O$108</definedName>
    <definedName name="_xlnm._FilterDatabase" localSheetId="5" hidden="1">'电气自动化'!$N$1:$N$12</definedName>
    <definedName name="_xlnm._FilterDatabase" localSheetId="1" hidden="1">'机械一组'!$N$1:$N$16</definedName>
    <definedName name="_xlnm._FilterDatabase" localSheetId="6" hidden="1">'化工'!$N$1:$N$11</definedName>
  </definedNames>
  <calcPr fullCalcOnLoad="1"/>
</workbook>
</file>

<file path=xl/sharedStrings.xml><?xml version="1.0" encoding="utf-8"?>
<sst xmlns="http://schemas.openxmlformats.org/spreadsheetml/2006/main" count="3129" uniqueCount="519">
  <si>
    <t>推荐中级专业技术职务任职资格评审对象名册</t>
  </si>
  <si>
    <t>序号</t>
  </si>
  <si>
    <t>姓 名</t>
  </si>
  <si>
    <t>工作单位</t>
  </si>
  <si>
    <t>单位                    性质</t>
  </si>
  <si>
    <t>性别</t>
  </si>
  <si>
    <t>出生年月</t>
  </si>
  <si>
    <t>参加工          作时间</t>
  </si>
  <si>
    <t>工作部门及岗位</t>
  </si>
  <si>
    <t>最高学历</t>
  </si>
  <si>
    <t>最高学位</t>
  </si>
  <si>
    <t>毕业院校</t>
  </si>
  <si>
    <r>
      <t>从事</t>
    </r>
    <r>
      <rPr>
        <sz val="10"/>
        <color indexed="8"/>
        <rFont val="Times New Roman"/>
        <family val="1"/>
      </rPr>
      <t xml:space="preserve">             </t>
    </r>
    <r>
      <rPr>
        <sz val="10"/>
        <color indexed="8"/>
        <rFont val="宋体"/>
        <family val="0"/>
      </rPr>
      <t>专业</t>
    </r>
  </si>
  <si>
    <t>专业工作年限</t>
  </si>
  <si>
    <t>现专业资格</t>
  </si>
  <si>
    <t>现聘任专业职务</t>
  </si>
  <si>
    <t>推荐技术资格名称</t>
  </si>
  <si>
    <t>单位考核情况</t>
  </si>
  <si>
    <t>2019年继续教育情况</t>
  </si>
  <si>
    <t>申报方式</t>
  </si>
  <si>
    <t>主管部门</t>
  </si>
  <si>
    <t xml:space="preserve">备注 </t>
  </si>
  <si>
    <t>年月</t>
  </si>
  <si>
    <t>院校</t>
  </si>
  <si>
    <t>专业</t>
  </si>
  <si>
    <t>名称</t>
  </si>
  <si>
    <t>取得时间</t>
  </si>
  <si>
    <t>聘任时间</t>
  </si>
  <si>
    <t>2016年度</t>
  </si>
  <si>
    <t>2017年度</t>
  </si>
  <si>
    <t>2018年度</t>
  </si>
  <si>
    <t>公需科目</t>
  </si>
  <si>
    <t>专业科目</t>
  </si>
  <si>
    <t>身份证号校验</t>
  </si>
  <si>
    <t>蔡立山</t>
  </si>
  <si>
    <t>东睦新材料集团股份有限公司</t>
  </si>
  <si>
    <t>外商投资企业</t>
  </si>
  <si>
    <t>男</t>
  </si>
  <si>
    <t>技术部
产品工程师</t>
  </si>
  <si>
    <t>本科</t>
  </si>
  <si>
    <t>学士</t>
  </si>
  <si>
    <r>
      <t>2</t>
    </r>
    <r>
      <rPr>
        <sz val="10"/>
        <color indexed="8"/>
        <rFont val="宋体"/>
        <family val="0"/>
      </rPr>
      <t>012</t>
    </r>
    <r>
      <rPr>
        <sz val="10"/>
        <color indexed="8"/>
        <rFont val="宋体"/>
        <family val="0"/>
      </rPr>
      <t>年</t>
    </r>
    <r>
      <rPr>
        <sz val="10"/>
        <color indexed="8"/>
        <rFont val="宋体"/>
        <family val="0"/>
      </rPr>
      <t>6</t>
    </r>
    <r>
      <rPr>
        <sz val="10"/>
        <color indexed="8"/>
        <rFont val="宋体"/>
        <family val="0"/>
      </rPr>
      <t>月</t>
    </r>
  </si>
  <si>
    <t>浙江海洋学院</t>
  </si>
  <si>
    <t>机械设计制造及其自动化</t>
  </si>
  <si>
    <t>材料</t>
  </si>
  <si>
    <t>助理工程师</t>
  </si>
  <si>
    <t>优秀</t>
  </si>
  <si>
    <t>正常申报</t>
  </si>
  <si>
    <t>鄞州区人社局/鄞州区经信局</t>
  </si>
  <si>
    <t>李钰嵘</t>
  </si>
  <si>
    <t>技术部
模具设计工程师</t>
  </si>
  <si>
    <r>
      <t>2</t>
    </r>
    <r>
      <rPr>
        <sz val="10"/>
        <color indexed="8"/>
        <rFont val="宋体"/>
        <family val="0"/>
      </rPr>
      <t>010</t>
    </r>
    <r>
      <rPr>
        <sz val="10"/>
        <color indexed="8"/>
        <rFont val="宋体"/>
        <family val="0"/>
      </rPr>
      <t>年</t>
    </r>
    <r>
      <rPr>
        <sz val="10"/>
        <color indexed="8"/>
        <rFont val="宋体"/>
        <family val="0"/>
      </rPr>
      <t>6</t>
    </r>
    <r>
      <rPr>
        <sz val="10"/>
        <color indexed="8"/>
        <rFont val="宋体"/>
        <family val="0"/>
      </rPr>
      <t>月</t>
    </r>
  </si>
  <si>
    <t>宁波大学</t>
  </si>
  <si>
    <t>魏伟</t>
  </si>
  <si>
    <t>开发部
产品工程师</t>
  </si>
  <si>
    <t>2013年6月</t>
  </si>
  <si>
    <t>合肥工业大学</t>
  </si>
  <si>
    <t>金属材料工程</t>
  </si>
  <si>
    <t>施雯俊</t>
  </si>
  <si>
    <t>2008年6月</t>
  </si>
  <si>
    <t>浙江大学宁波理工学院</t>
  </si>
  <si>
    <t>机械电子工程</t>
  </si>
  <si>
    <t>郭亚亚</t>
  </si>
  <si>
    <t>麦克英孚（宁波）婴童用品有限公司</t>
  </si>
  <si>
    <t>女</t>
  </si>
  <si>
    <t>设计部/结构设计工程师</t>
  </si>
  <si>
    <t>2005年7月</t>
  </si>
  <si>
    <t>长春理工大学</t>
  </si>
  <si>
    <t>工业设计</t>
  </si>
  <si>
    <t>机械</t>
  </si>
  <si>
    <t>工程师</t>
  </si>
  <si>
    <t>郭毅</t>
  </si>
  <si>
    <t>大专</t>
  </si>
  <si>
    <t>2002年6月</t>
  </si>
  <si>
    <t>成都纺织高等专科学校</t>
  </si>
  <si>
    <t>机电一体化</t>
  </si>
  <si>
    <t>越级申报</t>
  </si>
  <si>
    <t>黄海涛</t>
  </si>
  <si>
    <t>美康生物科技股份有限公司</t>
  </si>
  <si>
    <t>私营企业和个体工商户</t>
  </si>
  <si>
    <t xml:space="preserve">研发部/产品经理 </t>
  </si>
  <si>
    <t>2000年7月</t>
  </si>
  <si>
    <t>景德镇陶瓷学院</t>
  </si>
  <si>
    <t>电子</t>
  </si>
  <si>
    <t>陈海云</t>
  </si>
  <si>
    <t>宁波美康盛德生物科技有限公司</t>
  </si>
  <si>
    <t>仪器研发/血球产品线经理</t>
  </si>
  <si>
    <t>本科/大专</t>
  </si>
  <si>
    <t>1992年06月</t>
  </si>
  <si>
    <t>宁波高等专科学校</t>
  </si>
  <si>
    <t>电子技术</t>
  </si>
  <si>
    <t>董鹏中</t>
  </si>
  <si>
    <t>仪器研发电气设计主管</t>
  </si>
  <si>
    <t>2012年06月13日</t>
  </si>
  <si>
    <t>绍兴文理学院元培学院</t>
  </si>
  <si>
    <t>电子信息工程</t>
  </si>
  <si>
    <t>励挺</t>
  </si>
  <si>
    <t>仪器研发二部机械主管</t>
  </si>
  <si>
    <t>2007年6月</t>
  </si>
  <si>
    <t>浙江机电职业技术学院</t>
  </si>
  <si>
    <t>模具设计与制造</t>
  </si>
  <si>
    <t>王佳斌</t>
  </si>
  <si>
    <t>仪器研发一批-POCT产品线</t>
  </si>
  <si>
    <t>研究生</t>
  </si>
  <si>
    <t>硕士</t>
  </si>
  <si>
    <t>2016年3月</t>
  </si>
  <si>
    <t>杭州电子科技大学</t>
  </si>
  <si>
    <t>机械设计及理论</t>
  </si>
  <si>
    <t>徐磊</t>
  </si>
  <si>
    <t>仪器研发部</t>
  </si>
  <si>
    <t>2012.7</t>
  </si>
  <si>
    <t>浙江工业大学</t>
  </si>
  <si>
    <t>机械工程及自动化</t>
  </si>
  <si>
    <t>袁高意</t>
  </si>
  <si>
    <r>
      <t>宁</t>
    </r>
    <r>
      <rPr>
        <sz val="11"/>
        <color indexed="8"/>
        <rFont val="宋体"/>
        <family val="0"/>
      </rPr>
      <t>波东方船舶设计院有</t>
    </r>
    <r>
      <rPr>
        <sz val="10"/>
        <color indexed="8"/>
        <rFont val="宋体"/>
        <family val="0"/>
      </rPr>
      <t>限公司</t>
    </r>
  </si>
  <si>
    <t>技术设计部轮机设计师</t>
  </si>
  <si>
    <t>2008年06月</t>
  </si>
  <si>
    <t>武汉船舶职业技术学院</t>
  </si>
  <si>
    <t>轮机工程（舰船动力方向）</t>
  </si>
  <si>
    <t>薛洋</t>
  </si>
  <si>
    <t>宁波富邦电池有限公司</t>
  </si>
  <si>
    <t>工程部机械设计岗位</t>
  </si>
  <si>
    <t>2013年06月</t>
  </si>
  <si>
    <t>白城师范学院</t>
  </si>
  <si>
    <t>机械设计制造及自动化</t>
  </si>
  <si>
    <t>张磊</t>
  </si>
  <si>
    <t>技研部工艺技术员</t>
  </si>
  <si>
    <t>2012年6月</t>
  </si>
  <si>
    <t>华中农业大学</t>
  </si>
  <si>
    <t>应用化学</t>
  </si>
  <si>
    <t>化工</t>
  </si>
  <si>
    <t>周海民</t>
  </si>
  <si>
    <t>宁波高发汽车控制系统股份有限公司</t>
  </si>
  <si>
    <t>研发部项目经理</t>
  </si>
  <si>
    <t>2005年6月</t>
  </si>
  <si>
    <t>浙江林学院</t>
  </si>
  <si>
    <t>计算机科学与技术</t>
  </si>
  <si>
    <t>王展宏</t>
  </si>
  <si>
    <t>2014年1月</t>
  </si>
  <si>
    <t>西安交通大学</t>
  </si>
  <si>
    <t>热能与动力工程</t>
  </si>
  <si>
    <t>陈斌</t>
  </si>
  <si>
    <t>研发部总监</t>
  </si>
  <si>
    <t>高维</t>
  </si>
  <si>
    <t xml:space="preserve">  男</t>
  </si>
  <si>
    <t>2012年7月</t>
  </si>
  <si>
    <t>北京航空航天大学</t>
  </si>
  <si>
    <t>软件工程</t>
  </si>
  <si>
    <t>洪捷</t>
  </si>
  <si>
    <t>质保部质量经理</t>
  </si>
  <si>
    <t>宁波工程学院</t>
  </si>
  <si>
    <t>机械设计及制造</t>
  </si>
  <si>
    <t>屠益民</t>
  </si>
  <si>
    <t>总装备总监</t>
  </si>
  <si>
    <t>专科</t>
  </si>
  <si>
    <t>2013年7月</t>
  </si>
  <si>
    <t>郑刚宏</t>
  </si>
  <si>
    <t>宁波高发机械制造有限公司</t>
  </si>
  <si>
    <t>生产运作部生产总监</t>
  </si>
  <si>
    <t>葛溪</t>
  </si>
  <si>
    <t>宁波合力机泵股份有限公司</t>
  </si>
  <si>
    <t>1986.03.06</t>
  </si>
  <si>
    <t>技术部经理</t>
  </si>
  <si>
    <t>2009年06月</t>
  </si>
  <si>
    <t>绍兴文理学院</t>
  </si>
  <si>
    <t>徐旭勋</t>
  </si>
  <si>
    <t>宁波宏大电梯有限公司</t>
  </si>
  <si>
    <t>维保部技术负责人</t>
  </si>
  <si>
    <t>2018年6月</t>
  </si>
  <si>
    <t>电子科技大学</t>
  </si>
  <si>
    <t>电气自动化技术</t>
  </si>
  <si>
    <t>电气自动化</t>
  </si>
  <si>
    <t>徐良勇</t>
  </si>
  <si>
    <t>维保部技术员</t>
  </si>
  <si>
    <t>中专</t>
  </si>
  <si>
    <t>1997年7月</t>
  </si>
  <si>
    <t>五乡职业学院</t>
  </si>
  <si>
    <t>电子电器</t>
  </si>
  <si>
    <t>陈颖杰</t>
  </si>
  <si>
    <t>技术部技术员</t>
  </si>
  <si>
    <t>2015年6月</t>
  </si>
  <si>
    <t>浙江万里学院</t>
  </si>
  <si>
    <t>电气工程及其自动化</t>
  </si>
  <si>
    <t>张波</t>
  </si>
  <si>
    <t>技术部/技术员</t>
  </si>
  <si>
    <t>2011年06月</t>
  </si>
  <si>
    <t>浙江工商职业技术学院</t>
  </si>
  <si>
    <t>机电一体化</t>
  </si>
  <si>
    <t>工程师</t>
  </si>
  <si>
    <t>张春竹</t>
  </si>
  <si>
    <t>2014年07月/2011年07月</t>
  </si>
  <si>
    <t>宁波大学/贵州航天职业技术学院</t>
  </si>
  <si>
    <t>会计学/模具设计与制造</t>
  </si>
  <si>
    <t>陈志勇</t>
  </si>
  <si>
    <t>宁波华液机器制造有限公司</t>
  </si>
  <si>
    <t>技术开发部经理</t>
  </si>
  <si>
    <t>2006年07月</t>
  </si>
  <si>
    <t>燕山大学</t>
  </si>
  <si>
    <t>雷蕾</t>
  </si>
  <si>
    <t>技术开发部助理工程师</t>
  </si>
  <si>
    <t>曾敬发</t>
  </si>
  <si>
    <t>宁波华仪宁创智能科技有限公司</t>
  </si>
  <si>
    <t>1987年09月</t>
  </si>
  <si>
    <t>测试部
经理</t>
  </si>
  <si>
    <r>
      <t>2</t>
    </r>
    <r>
      <rPr>
        <sz val="10"/>
        <color indexed="8"/>
        <rFont val="宋体"/>
        <family val="0"/>
      </rPr>
      <t>010</t>
    </r>
    <r>
      <rPr>
        <sz val="10"/>
        <color indexed="8"/>
        <rFont val="宋体"/>
        <family val="0"/>
      </rPr>
      <t>年</t>
    </r>
    <r>
      <rPr>
        <sz val="10"/>
        <color indexed="8"/>
        <rFont val="宋体"/>
        <family val="0"/>
      </rPr>
      <t>6</t>
    </r>
    <r>
      <rPr>
        <sz val="10"/>
        <color indexed="8"/>
        <rFont val="宋体"/>
        <family val="0"/>
      </rPr>
      <t>月</t>
    </r>
  </si>
  <si>
    <t xml:space="preserve">杭州电子科技大学 </t>
  </si>
  <si>
    <t>光信息科学与技术</t>
  </si>
  <si>
    <t>胡淇能</t>
  </si>
  <si>
    <t>1988年05月</t>
  </si>
  <si>
    <t>硬件电路部经理</t>
  </si>
  <si>
    <t>2010年6月</t>
  </si>
  <si>
    <t>杭州电子科技大学信息工程学院</t>
  </si>
  <si>
    <t>电子信息科学与技术</t>
  </si>
  <si>
    <t>电子</t>
  </si>
  <si>
    <t>肖前虎</t>
  </si>
  <si>
    <t>1986年03月</t>
  </si>
  <si>
    <t>嵌入式软件部经理</t>
  </si>
  <si>
    <r>
      <t>2</t>
    </r>
    <r>
      <rPr>
        <sz val="10"/>
        <color indexed="8"/>
        <rFont val="宋体"/>
        <family val="0"/>
      </rPr>
      <t>010</t>
    </r>
    <r>
      <rPr>
        <sz val="10"/>
        <color indexed="8"/>
        <rFont val="宋体"/>
        <family val="0"/>
      </rPr>
      <t>年</t>
    </r>
    <r>
      <rPr>
        <sz val="10"/>
        <color indexed="8"/>
        <rFont val="宋体"/>
        <family val="0"/>
      </rPr>
      <t>7</t>
    </r>
    <r>
      <rPr>
        <sz val="10"/>
        <color indexed="8"/>
        <rFont val="宋体"/>
        <family val="0"/>
      </rPr>
      <t>月</t>
    </r>
  </si>
  <si>
    <t>哈尔滨理工大学</t>
  </si>
  <si>
    <t>王家杰</t>
  </si>
  <si>
    <t>1982年08月</t>
  </si>
  <si>
    <t>上位机软件部经理</t>
  </si>
  <si>
    <r>
      <t>2006</t>
    </r>
    <r>
      <rPr>
        <sz val="10"/>
        <color indexed="8"/>
        <rFont val="宋体"/>
        <family val="0"/>
      </rPr>
      <t>年</t>
    </r>
    <r>
      <rPr>
        <sz val="10"/>
        <color indexed="8"/>
        <rFont val="宋体"/>
        <family val="0"/>
      </rPr>
      <t>6</t>
    </r>
    <r>
      <rPr>
        <sz val="10"/>
        <color indexed="8"/>
        <rFont val="宋体"/>
        <family val="0"/>
      </rPr>
      <t>月</t>
    </r>
  </si>
  <si>
    <t>浙江科技学院</t>
  </si>
  <si>
    <t>戴佩璇</t>
  </si>
  <si>
    <t>研究中心项目主管</t>
  </si>
  <si>
    <t>2017年7月</t>
  </si>
  <si>
    <t>西安理工大学</t>
  </si>
  <si>
    <t>化学工程</t>
  </si>
  <si>
    <t>余晓梅</t>
  </si>
  <si>
    <t xml:space="preserve">女 </t>
  </si>
  <si>
    <t>1991年12月</t>
  </si>
  <si>
    <t>研究中心研究工程师</t>
  </si>
  <si>
    <t>2017年6月</t>
  </si>
  <si>
    <t>食品科学与工程</t>
  </si>
  <si>
    <t>刘佳军</t>
  </si>
  <si>
    <t>宁波精壹机械制造有限公司</t>
  </si>
  <si>
    <t>高管总工程师</t>
  </si>
  <si>
    <t>2003年7月</t>
  </si>
  <si>
    <t>佳木斯大学</t>
  </si>
  <si>
    <t>交通运输</t>
  </si>
  <si>
    <t>工程师</t>
  </si>
  <si>
    <t>正常申报</t>
  </si>
  <si>
    <t>陈昆</t>
  </si>
  <si>
    <t>宁波巨神制泵实业有限公司</t>
  </si>
  <si>
    <t>项目部、项目主管</t>
  </si>
  <si>
    <t>计算机信息管理</t>
  </si>
  <si>
    <t>技能互通申报</t>
  </si>
  <si>
    <t>何强</t>
  </si>
  <si>
    <t>技术科，科长</t>
  </si>
  <si>
    <t>2007年7月</t>
  </si>
  <si>
    <t>武汉理工大学</t>
  </si>
  <si>
    <t>自动化</t>
  </si>
  <si>
    <t>殷显林</t>
  </si>
  <si>
    <t>宁波名众自动化科技有限公司</t>
  </si>
  <si>
    <t>研发部</t>
  </si>
  <si>
    <t>2011年06月26日</t>
  </si>
  <si>
    <t>绍兴职业技术学院</t>
  </si>
  <si>
    <t>机电一体化技术</t>
  </si>
  <si>
    <t>方阳春</t>
  </si>
  <si>
    <t>宁波能信节能环保科技有限公司</t>
  </si>
  <si>
    <t>品质部经理</t>
  </si>
  <si>
    <t>能源与环境系统工程</t>
  </si>
  <si>
    <t>能源工程</t>
  </si>
  <si>
    <t>范敏</t>
  </si>
  <si>
    <t>业务部经理</t>
  </si>
  <si>
    <t>宋晓东</t>
  </si>
  <si>
    <t>宁波千普机械制造有限公司</t>
  </si>
  <si>
    <t>开发部经理</t>
  </si>
  <si>
    <t>2004年07月</t>
  </si>
  <si>
    <t>贾毓鼎</t>
  </si>
  <si>
    <t>宁波赛驰动力技术有限公司</t>
  </si>
  <si>
    <t>整机开发部</t>
  </si>
  <si>
    <t>2013年07月</t>
  </si>
  <si>
    <t>华北电力大学科技学院</t>
  </si>
  <si>
    <t>任冰</t>
  </si>
  <si>
    <t>宁波世纪恒祥自控技术有限公司</t>
  </si>
  <si>
    <t>研发技术部副经理</t>
  </si>
  <si>
    <r>
      <t>2</t>
    </r>
    <r>
      <rPr>
        <sz val="10"/>
        <color indexed="8"/>
        <rFont val="宋体"/>
        <family val="0"/>
      </rPr>
      <t>005</t>
    </r>
    <r>
      <rPr>
        <sz val="10"/>
        <color indexed="8"/>
        <rFont val="宋体"/>
        <family val="0"/>
      </rPr>
      <t>年</t>
    </r>
    <r>
      <rPr>
        <sz val="10"/>
        <color indexed="8"/>
        <rFont val="宋体"/>
        <family val="0"/>
      </rPr>
      <t>7</t>
    </r>
    <r>
      <rPr>
        <sz val="10"/>
        <color indexed="8"/>
        <rFont val="宋体"/>
        <family val="0"/>
      </rPr>
      <t>月</t>
    </r>
  </si>
  <si>
    <t>中国石油大学</t>
  </si>
  <si>
    <t>吕龙辉</t>
  </si>
  <si>
    <t>宁波市化工研究设计院有限公司</t>
  </si>
  <si>
    <t>国有企业</t>
  </si>
  <si>
    <t>设计部工艺工程师</t>
  </si>
  <si>
    <t>化学工程与工艺</t>
  </si>
  <si>
    <t>郭如强</t>
  </si>
  <si>
    <t>宁波市鄞州德来特技术有限公司</t>
  </si>
  <si>
    <t>工程分析部，部长</t>
  </si>
  <si>
    <t>任冰禹</t>
  </si>
  <si>
    <t>工程分析部</t>
  </si>
  <si>
    <t>2017年06月</t>
  </si>
  <si>
    <t>西南交通大学</t>
  </si>
  <si>
    <t>动力机械及工程</t>
  </si>
  <si>
    <t>李丹丹</t>
  </si>
  <si>
    <t>2017年07月</t>
  </si>
  <si>
    <t>华北水利水电大学</t>
  </si>
  <si>
    <t>车辆工程</t>
  </si>
  <si>
    <t>张强</t>
  </si>
  <si>
    <t>宁波欣达电梯配件厂</t>
  </si>
  <si>
    <r>
      <t>2</t>
    </r>
    <r>
      <rPr>
        <sz val="10"/>
        <color indexed="8"/>
        <rFont val="宋体"/>
        <family val="0"/>
      </rPr>
      <t>013</t>
    </r>
    <r>
      <rPr>
        <sz val="10"/>
        <color indexed="8"/>
        <rFont val="宋体"/>
        <family val="0"/>
      </rPr>
      <t>年</t>
    </r>
    <r>
      <rPr>
        <sz val="10"/>
        <color indexed="8"/>
        <rFont val="宋体"/>
        <family val="0"/>
      </rPr>
      <t>6</t>
    </r>
    <r>
      <rPr>
        <sz val="10"/>
        <color indexed="8"/>
        <rFont val="宋体"/>
        <family val="0"/>
      </rPr>
      <t>月</t>
    </r>
  </si>
  <si>
    <t>马晶娇</t>
  </si>
  <si>
    <t>欣达重工股份有限公司</t>
  </si>
  <si>
    <t>机械研发部机械设研发员</t>
  </si>
  <si>
    <t>金东曙</t>
  </si>
  <si>
    <t>宁波东源音响器材有限公司</t>
  </si>
  <si>
    <t>1982年7月</t>
  </si>
  <si>
    <t>电声研发项目负责人</t>
  </si>
  <si>
    <t>金华职业技术学院</t>
  </si>
  <si>
    <t>机械制造工艺及设备</t>
  </si>
  <si>
    <t>刘晓亮</t>
  </si>
  <si>
    <t>1985年4月</t>
  </si>
  <si>
    <t>顾舜</t>
  </si>
  <si>
    <t>1981年9月</t>
  </si>
  <si>
    <t>2003年6月</t>
  </si>
  <si>
    <t>宁波职业技术学院</t>
  </si>
  <si>
    <t>机电一体化技术与应用</t>
  </si>
  <si>
    <t>张屹</t>
  </si>
  <si>
    <t>1980年10月</t>
  </si>
  <si>
    <t>工程中心总工程师</t>
  </si>
  <si>
    <t>2001年6月</t>
  </si>
  <si>
    <t>南京大学</t>
  </si>
  <si>
    <t>电子技术与微机应用</t>
  </si>
  <si>
    <t>徐益先</t>
  </si>
  <si>
    <t>结构设计部经理</t>
  </si>
  <si>
    <t>2004年7月</t>
  </si>
  <si>
    <t>铜陵职业技术学院</t>
  </si>
  <si>
    <t>汽车应用技术</t>
  </si>
  <si>
    <t>张涛</t>
  </si>
  <si>
    <t>宁波中荣声学科技有限公司</t>
  </si>
  <si>
    <t>软件研发部经理</t>
  </si>
  <si>
    <r>
      <t>2</t>
    </r>
    <r>
      <rPr>
        <sz val="10"/>
        <color indexed="8"/>
        <rFont val="宋体"/>
        <family val="0"/>
      </rPr>
      <t>007</t>
    </r>
    <r>
      <rPr>
        <sz val="10"/>
        <color indexed="8"/>
        <rFont val="宋体"/>
        <family val="0"/>
      </rPr>
      <t>年</t>
    </r>
    <r>
      <rPr>
        <sz val="10"/>
        <color indexed="8"/>
        <rFont val="宋体"/>
        <family val="0"/>
      </rPr>
      <t>7</t>
    </r>
    <r>
      <rPr>
        <sz val="10"/>
        <color indexed="8"/>
        <rFont val="宋体"/>
        <family val="0"/>
      </rPr>
      <t>月</t>
    </r>
  </si>
  <si>
    <t>辽宁科技大学</t>
  </si>
  <si>
    <t>电子与信息工程</t>
  </si>
  <si>
    <t>王立旭</t>
  </si>
  <si>
    <t>宁波鑫霖磁业有限公司</t>
  </si>
  <si>
    <t>1999年</t>
  </si>
  <si>
    <t>吉林工业大学</t>
  </si>
  <si>
    <t>自动化技术</t>
  </si>
  <si>
    <t>陈佳文</t>
  </si>
  <si>
    <t>宁波中车新能源科技有限公司</t>
  </si>
  <si>
    <t>产品开发部-结构开发</t>
  </si>
  <si>
    <t>浙江农林大学</t>
  </si>
  <si>
    <t>冯冬梅</t>
  </si>
  <si>
    <t>技术中心/技术管理</t>
  </si>
  <si>
    <t>2012-6</t>
  </si>
  <si>
    <t>河北联合大学</t>
  </si>
  <si>
    <t>无机非金属材料与工程</t>
  </si>
  <si>
    <t>胡浩</t>
  </si>
  <si>
    <t>工程技术部-工艺主管</t>
  </si>
  <si>
    <t>2012.6</t>
  </si>
  <si>
    <t>湖南工程学院</t>
  </si>
  <si>
    <t>材料成型及控制工程</t>
  </si>
  <si>
    <t>李向东</t>
  </si>
  <si>
    <t>技术中心系统所-机械结构设计师</t>
  </si>
  <si>
    <t>2013-06</t>
  </si>
  <si>
    <t>华侨大学</t>
  </si>
  <si>
    <t>王恒</t>
  </si>
  <si>
    <t>市场技术部-部长</t>
  </si>
  <si>
    <t>2011-7</t>
  </si>
  <si>
    <t>山东交通学院</t>
  </si>
  <si>
    <t>汽车服务工程</t>
  </si>
  <si>
    <t>周刚</t>
  </si>
  <si>
    <t>宁波中科远东催化工程技术有限公司</t>
  </si>
  <si>
    <t>工学</t>
  </si>
  <si>
    <t>2009年6月</t>
  </si>
  <si>
    <t>合肥学院</t>
  </si>
  <si>
    <t>柴铁军</t>
  </si>
  <si>
    <t>宁波中聘信息科技股份有限公司</t>
  </si>
  <si>
    <t>浙江中车电车有限公司技术中心  车身设计主办</t>
  </si>
  <si>
    <t>2011年6月</t>
  </si>
  <si>
    <t>浙江理工大学</t>
  </si>
  <si>
    <t>洪路平</t>
  </si>
  <si>
    <t>宁波中物力拓超微材料有限公司</t>
  </si>
  <si>
    <t>技术部，设备研发主管</t>
  </si>
  <si>
    <r>
      <t>2</t>
    </r>
    <r>
      <rPr>
        <sz val="10"/>
        <color indexed="8"/>
        <rFont val="宋体"/>
        <family val="0"/>
      </rPr>
      <t>012</t>
    </r>
    <r>
      <rPr>
        <sz val="10"/>
        <color indexed="8"/>
        <rFont val="宋体"/>
        <family val="0"/>
      </rPr>
      <t>年</t>
    </r>
    <r>
      <rPr>
        <sz val="10"/>
        <color indexed="8"/>
        <rFont val="宋体"/>
        <family val="0"/>
      </rPr>
      <t>7</t>
    </r>
    <r>
      <rPr>
        <sz val="10"/>
        <color indexed="8"/>
        <rFont val="宋体"/>
        <family val="0"/>
      </rPr>
      <t>月</t>
    </r>
  </si>
  <si>
    <t>南昌航空大学</t>
  </si>
  <si>
    <t>叶晓龙</t>
  </si>
  <si>
    <t>音王电声股份有限公司</t>
  </si>
  <si>
    <t>软件开发部/软件工程师</t>
  </si>
  <si>
    <t>电子研发</t>
  </si>
  <si>
    <t>周彦琼</t>
  </si>
  <si>
    <t>研发部硬件开发工程师</t>
  </si>
  <si>
    <t>2004年6月</t>
  </si>
  <si>
    <t>电子信息科学与工程</t>
  </si>
  <si>
    <t>鄢洪辉</t>
  </si>
  <si>
    <t>支架结构研发部结构设计</t>
  </si>
  <si>
    <t>宜春学院</t>
  </si>
  <si>
    <t>刘杰</t>
  </si>
  <si>
    <t>研发部结构设计</t>
  </si>
  <si>
    <t>2010-7</t>
  </si>
  <si>
    <t>池州职业技术学院</t>
  </si>
  <si>
    <t>数控技术</t>
  </si>
  <si>
    <t>杨兴</t>
  </si>
  <si>
    <t>研发-结构工程师</t>
  </si>
  <si>
    <r>
      <t>2011</t>
    </r>
    <r>
      <rPr>
        <sz val="10"/>
        <color indexed="8"/>
        <rFont val="宋体"/>
        <family val="0"/>
      </rPr>
      <t>年</t>
    </r>
    <r>
      <rPr>
        <sz val="10"/>
        <color indexed="8"/>
        <rFont val="宋体"/>
        <family val="0"/>
      </rPr>
      <t>0</t>
    </r>
    <r>
      <rPr>
        <sz val="10"/>
        <color indexed="8"/>
        <rFont val="宋体"/>
        <family val="0"/>
      </rPr>
      <t>7</t>
    </r>
    <r>
      <rPr>
        <sz val="10"/>
        <color indexed="8"/>
        <rFont val="宋体"/>
        <family val="0"/>
      </rPr>
      <t>月</t>
    </r>
  </si>
  <si>
    <t>江西机电职业技术学院</t>
  </si>
  <si>
    <t>机械设计与制造</t>
  </si>
  <si>
    <t>张龙广</t>
  </si>
  <si>
    <t>研发部乐器研发组 电子鼓研发工程师</t>
  </si>
  <si>
    <t>江苏大学</t>
  </si>
  <si>
    <t>童贵章</t>
  </si>
  <si>
    <t>浙江宏纪能源环境科技有限公司</t>
  </si>
  <si>
    <t>检测评价部/主任</t>
  </si>
  <si>
    <t xml:space="preserve"> 2013年6月</t>
  </si>
  <si>
    <t xml:space="preserve">能源与环境系统工程专业 </t>
  </si>
  <si>
    <t>徐婧</t>
  </si>
  <si>
    <t>浙江天路工程设计有限公司</t>
  </si>
  <si>
    <t>设计部工艺室</t>
  </si>
  <si>
    <r>
      <t>2</t>
    </r>
    <r>
      <rPr>
        <sz val="10"/>
        <color indexed="8"/>
        <rFont val="宋体"/>
        <family val="0"/>
      </rPr>
      <t>014</t>
    </r>
    <r>
      <rPr>
        <sz val="10"/>
        <color indexed="8"/>
        <rFont val="宋体"/>
        <family val="0"/>
      </rPr>
      <t>年</t>
    </r>
    <r>
      <rPr>
        <sz val="10"/>
        <color indexed="8"/>
        <rFont val="宋体"/>
        <family val="0"/>
      </rPr>
      <t>6</t>
    </r>
    <r>
      <rPr>
        <sz val="10"/>
        <color indexed="8"/>
        <rFont val="宋体"/>
        <family val="0"/>
      </rPr>
      <t>月</t>
    </r>
  </si>
  <si>
    <t>合格</t>
  </si>
  <si>
    <t>陈帆</t>
  </si>
  <si>
    <t>长沙学院</t>
  </si>
  <si>
    <t>胡远敏</t>
  </si>
  <si>
    <t>浙江中车电车有限公司</t>
  </si>
  <si>
    <t>技术中心/电气室主任</t>
  </si>
  <si>
    <t>韦天勇</t>
  </si>
  <si>
    <t>技术中心车身室副主任</t>
  </si>
  <si>
    <t>2010年06月</t>
  </si>
  <si>
    <t>颜祺宇</t>
  </si>
  <si>
    <t>技术中心-软件设计主管</t>
  </si>
  <si>
    <t>2014年6月</t>
  </si>
  <si>
    <t>湖南涉外经济学院</t>
  </si>
  <si>
    <t>侯连武</t>
  </si>
  <si>
    <t>技术中心-暖通设计主管</t>
  </si>
  <si>
    <r>
      <t>20</t>
    </r>
    <r>
      <rPr>
        <sz val="10"/>
        <color indexed="8"/>
        <rFont val="宋体"/>
        <family val="0"/>
      </rPr>
      <t>06</t>
    </r>
    <r>
      <rPr>
        <sz val="10"/>
        <color indexed="8"/>
        <rFont val="宋体"/>
        <family val="0"/>
      </rPr>
      <t>年</t>
    </r>
    <r>
      <rPr>
        <sz val="10"/>
        <color indexed="8"/>
        <rFont val="宋体"/>
        <family val="0"/>
      </rPr>
      <t>6</t>
    </r>
    <r>
      <rPr>
        <sz val="10"/>
        <color indexed="8"/>
        <rFont val="宋体"/>
        <family val="0"/>
      </rPr>
      <t>月</t>
    </r>
  </si>
  <si>
    <t>湖南工业大学</t>
  </si>
  <si>
    <t>机械设计</t>
  </si>
  <si>
    <t>工业工程</t>
  </si>
  <si>
    <t>胡寅浩</t>
  </si>
  <si>
    <t>中汽研汽车零部件检验中心（宁波）有限公司</t>
  </si>
  <si>
    <t>材料试验研究部化学组 化学检测工程师</t>
  </si>
  <si>
    <r>
      <t>2</t>
    </r>
    <r>
      <rPr>
        <sz val="10"/>
        <color indexed="8"/>
        <rFont val="宋体"/>
        <family val="0"/>
      </rPr>
      <t>008</t>
    </r>
    <r>
      <rPr>
        <sz val="10"/>
        <color indexed="8"/>
        <rFont val="宋体"/>
        <family val="0"/>
      </rPr>
      <t>年</t>
    </r>
    <r>
      <rPr>
        <sz val="10"/>
        <color indexed="8"/>
        <rFont val="宋体"/>
        <family val="0"/>
      </rPr>
      <t>06</t>
    </r>
    <r>
      <rPr>
        <sz val="10"/>
        <color indexed="8"/>
        <rFont val="宋体"/>
        <family val="0"/>
      </rPr>
      <t>月</t>
    </r>
  </si>
  <si>
    <t>生物技术</t>
  </si>
  <si>
    <t>郁自春</t>
  </si>
  <si>
    <t>浙江华健医用工程有限公司</t>
  </si>
  <si>
    <t>设计部
副总经理</t>
  </si>
  <si>
    <t>2007年1月</t>
  </si>
  <si>
    <t>中央广播电视大学</t>
  </si>
  <si>
    <r>
      <t>从事</t>
    </r>
    <r>
      <rPr>
        <sz val="10"/>
        <color indexed="8"/>
        <rFont val="Times New Roman"/>
        <family val="1"/>
      </rPr>
      <t xml:space="preserve">             </t>
    </r>
    <r>
      <rPr>
        <sz val="10"/>
        <color indexed="8"/>
        <rFont val="宋体"/>
        <family val="0"/>
      </rPr>
      <t>专业</t>
    </r>
  </si>
  <si>
    <r>
      <t>宁</t>
    </r>
    <r>
      <rPr>
        <sz val="10"/>
        <color indexed="8"/>
        <rFont val="宋体"/>
        <family val="0"/>
      </rPr>
      <t>波东方船舶设计院有限公司</t>
    </r>
  </si>
  <si>
    <r>
      <t>20</t>
    </r>
    <r>
      <rPr>
        <sz val="10"/>
        <color indexed="8"/>
        <rFont val="宋体"/>
        <family val="0"/>
      </rPr>
      <t>06</t>
    </r>
    <r>
      <rPr>
        <sz val="10"/>
        <color indexed="8"/>
        <rFont val="宋体"/>
        <family val="0"/>
      </rPr>
      <t>年</t>
    </r>
    <r>
      <rPr>
        <sz val="10"/>
        <color indexed="8"/>
        <rFont val="宋体"/>
        <family val="0"/>
      </rPr>
      <t>6</t>
    </r>
    <r>
      <rPr>
        <sz val="10"/>
        <color indexed="8"/>
        <rFont val="宋体"/>
        <family val="0"/>
      </rPr>
      <t>月</t>
    </r>
  </si>
  <si>
    <t>身份            证号</t>
  </si>
  <si>
    <r>
      <t>从事</t>
    </r>
    <r>
      <rPr>
        <sz val="10"/>
        <color indexed="8"/>
        <rFont val="Times New Roman"/>
        <family val="1"/>
      </rPr>
      <t xml:space="preserve">             </t>
    </r>
    <r>
      <rPr>
        <sz val="10"/>
        <color indexed="8"/>
        <rFont val="宋体"/>
        <family val="0"/>
      </rPr>
      <t>专业</t>
    </r>
  </si>
  <si>
    <t>410825198308153024</t>
  </si>
  <si>
    <t>510227198106108878</t>
  </si>
  <si>
    <t>330227198506043416</t>
  </si>
  <si>
    <t>330282199012271119</t>
  </si>
  <si>
    <t>330203198912132712</t>
  </si>
  <si>
    <t>220723198807192657</t>
  </si>
  <si>
    <t>33022519860306155X</t>
  </si>
  <si>
    <t>330681198806107071</t>
  </si>
  <si>
    <t>42220119880215222X</t>
  </si>
  <si>
    <t>230108198307221015</t>
  </si>
  <si>
    <t>622701198508094529</t>
  </si>
  <si>
    <t>230803197910290033</t>
  </si>
  <si>
    <t>330227198908312033</t>
  </si>
  <si>
    <t>632128199008200018</t>
  </si>
  <si>
    <t>230702198803130926</t>
  </si>
  <si>
    <t>340222198204013510</t>
  </si>
  <si>
    <t>330881199005255715</t>
  </si>
  <si>
    <t>362329198809085336</t>
  </si>
  <si>
    <r>
      <t>2</t>
    </r>
    <r>
      <rPr>
        <sz val="10"/>
        <color indexed="8"/>
        <rFont val="宋体"/>
        <family val="0"/>
      </rPr>
      <t>012</t>
    </r>
    <r>
      <rPr>
        <sz val="10"/>
        <color indexed="8"/>
        <rFont val="宋体"/>
        <family val="0"/>
      </rPr>
      <t>年</t>
    </r>
    <r>
      <rPr>
        <sz val="10"/>
        <color indexed="8"/>
        <rFont val="宋体"/>
        <family val="0"/>
      </rPr>
      <t>7</t>
    </r>
    <r>
      <rPr>
        <sz val="10"/>
        <color indexed="8"/>
        <rFont val="宋体"/>
        <family val="0"/>
      </rPr>
      <t>月</t>
    </r>
  </si>
  <si>
    <t>362202198012153519</t>
  </si>
  <si>
    <t>341226198802021672</t>
  </si>
  <si>
    <r>
      <t>3</t>
    </r>
    <r>
      <rPr>
        <sz val="10"/>
        <color indexed="8"/>
        <rFont val="宋体"/>
        <family val="0"/>
      </rPr>
      <t>62203199008121216</t>
    </r>
  </si>
  <si>
    <r>
      <t>2011</t>
    </r>
    <r>
      <rPr>
        <sz val="10"/>
        <color indexed="8"/>
        <rFont val="宋体"/>
        <family val="0"/>
      </rPr>
      <t>年</t>
    </r>
    <r>
      <rPr>
        <sz val="10"/>
        <color indexed="8"/>
        <rFont val="宋体"/>
        <family val="0"/>
      </rPr>
      <t>0</t>
    </r>
    <r>
      <rPr>
        <sz val="10"/>
        <color indexed="8"/>
        <rFont val="宋体"/>
        <family val="0"/>
      </rPr>
      <t>7</t>
    </r>
    <r>
      <rPr>
        <sz val="10"/>
        <color indexed="8"/>
        <rFont val="宋体"/>
        <family val="0"/>
      </rPr>
      <t>月</t>
    </r>
  </si>
  <si>
    <t>360622198811230010</t>
  </si>
  <si>
    <r>
      <t>从事</t>
    </r>
    <r>
      <rPr>
        <sz val="10"/>
        <color indexed="8"/>
        <rFont val="Times New Roman"/>
        <family val="1"/>
      </rPr>
      <t xml:space="preserve">             </t>
    </r>
    <r>
      <rPr>
        <sz val="10"/>
        <color indexed="8"/>
        <rFont val="宋体"/>
        <family val="0"/>
      </rPr>
      <t>专业</t>
    </r>
  </si>
  <si>
    <r>
      <t>2</t>
    </r>
    <r>
      <rPr>
        <sz val="10"/>
        <color indexed="8"/>
        <rFont val="宋体"/>
        <family val="0"/>
      </rPr>
      <t>010</t>
    </r>
    <r>
      <rPr>
        <sz val="10"/>
        <color indexed="8"/>
        <rFont val="宋体"/>
        <family val="0"/>
      </rPr>
      <t>年</t>
    </r>
    <r>
      <rPr>
        <sz val="10"/>
        <color indexed="8"/>
        <rFont val="宋体"/>
        <family val="0"/>
      </rPr>
      <t>6</t>
    </r>
    <r>
      <rPr>
        <sz val="10"/>
        <color indexed="8"/>
        <rFont val="宋体"/>
        <family val="0"/>
      </rPr>
      <t>月</t>
    </r>
  </si>
  <si>
    <r>
      <t>2</t>
    </r>
    <r>
      <rPr>
        <sz val="10"/>
        <color indexed="8"/>
        <rFont val="宋体"/>
        <family val="0"/>
      </rPr>
      <t>010</t>
    </r>
    <r>
      <rPr>
        <sz val="10"/>
        <color indexed="8"/>
        <rFont val="宋体"/>
        <family val="0"/>
      </rPr>
      <t>年</t>
    </r>
    <r>
      <rPr>
        <sz val="10"/>
        <color indexed="8"/>
        <rFont val="宋体"/>
        <family val="0"/>
      </rPr>
      <t>7</t>
    </r>
    <r>
      <rPr>
        <sz val="10"/>
        <color indexed="8"/>
        <rFont val="宋体"/>
        <family val="0"/>
      </rPr>
      <t>月</t>
    </r>
  </si>
  <si>
    <r>
      <t>2006</t>
    </r>
    <r>
      <rPr>
        <sz val="10"/>
        <color indexed="8"/>
        <rFont val="宋体"/>
        <family val="0"/>
      </rPr>
      <t>年</t>
    </r>
    <r>
      <rPr>
        <sz val="10"/>
        <color indexed="8"/>
        <rFont val="宋体"/>
        <family val="0"/>
      </rPr>
      <t>6</t>
    </r>
    <r>
      <rPr>
        <sz val="10"/>
        <color indexed="8"/>
        <rFont val="宋体"/>
        <family val="0"/>
      </rPr>
      <t>月</t>
    </r>
  </si>
  <si>
    <r>
      <t>2</t>
    </r>
    <r>
      <rPr>
        <sz val="10"/>
        <color indexed="8"/>
        <rFont val="宋体"/>
        <family val="0"/>
      </rPr>
      <t>007</t>
    </r>
    <r>
      <rPr>
        <sz val="10"/>
        <color indexed="8"/>
        <rFont val="宋体"/>
        <family val="0"/>
      </rPr>
      <t>年</t>
    </r>
    <r>
      <rPr>
        <sz val="10"/>
        <color indexed="8"/>
        <rFont val="宋体"/>
        <family val="0"/>
      </rPr>
      <t>7</t>
    </r>
    <r>
      <rPr>
        <sz val="10"/>
        <color indexed="8"/>
        <rFont val="宋体"/>
        <family val="0"/>
      </rPr>
      <t>月</t>
    </r>
  </si>
  <si>
    <r>
      <t>从事</t>
    </r>
    <r>
      <rPr>
        <sz val="10"/>
        <color indexed="8"/>
        <rFont val="Times New Roman"/>
        <family val="1"/>
      </rPr>
      <t xml:space="preserve">             </t>
    </r>
    <r>
      <rPr>
        <sz val="10"/>
        <color indexed="8"/>
        <rFont val="宋体"/>
        <family val="0"/>
      </rPr>
      <t>专业</t>
    </r>
  </si>
  <si>
    <r>
      <t>2</t>
    </r>
    <r>
      <rPr>
        <sz val="10"/>
        <color indexed="8"/>
        <rFont val="宋体"/>
        <family val="0"/>
      </rPr>
      <t>012</t>
    </r>
    <r>
      <rPr>
        <sz val="10"/>
        <color indexed="8"/>
        <rFont val="宋体"/>
        <family val="0"/>
      </rPr>
      <t>年</t>
    </r>
    <r>
      <rPr>
        <sz val="10"/>
        <color indexed="8"/>
        <rFont val="宋体"/>
        <family val="0"/>
      </rPr>
      <t>6</t>
    </r>
    <r>
      <rPr>
        <sz val="10"/>
        <color indexed="8"/>
        <rFont val="宋体"/>
        <family val="0"/>
      </rPr>
      <t>月</t>
    </r>
  </si>
  <si>
    <r>
      <t>2</t>
    </r>
    <r>
      <rPr>
        <sz val="10"/>
        <color indexed="8"/>
        <rFont val="宋体"/>
        <family val="0"/>
      </rPr>
      <t>010</t>
    </r>
    <r>
      <rPr>
        <sz val="10"/>
        <color indexed="8"/>
        <rFont val="宋体"/>
        <family val="0"/>
      </rPr>
      <t>年</t>
    </r>
    <r>
      <rPr>
        <sz val="10"/>
        <color indexed="8"/>
        <rFont val="宋体"/>
        <family val="0"/>
      </rPr>
      <t>6</t>
    </r>
    <r>
      <rPr>
        <sz val="10"/>
        <color indexed="8"/>
        <rFont val="宋体"/>
        <family val="0"/>
      </rPr>
      <t>月</t>
    </r>
  </si>
  <si>
    <r>
      <t>从事</t>
    </r>
    <r>
      <rPr>
        <sz val="10"/>
        <color indexed="8"/>
        <rFont val="Times New Roman"/>
        <family val="1"/>
      </rPr>
      <t xml:space="preserve">             </t>
    </r>
    <r>
      <rPr>
        <sz val="10"/>
        <color indexed="8"/>
        <rFont val="宋体"/>
        <family val="0"/>
      </rPr>
      <t>专业</t>
    </r>
  </si>
  <si>
    <r>
      <t>2</t>
    </r>
    <r>
      <rPr>
        <sz val="10"/>
        <color indexed="8"/>
        <rFont val="宋体"/>
        <family val="0"/>
      </rPr>
      <t>005</t>
    </r>
    <r>
      <rPr>
        <sz val="10"/>
        <color indexed="8"/>
        <rFont val="宋体"/>
        <family val="0"/>
      </rPr>
      <t>年</t>
    </r>
    <r>
      <rPr>
        <sz val="10"/>
        <color indexed="8"/>
        <rFont val="宋体"/>
        <family val="0"/>
      </rPr>
      <t>7</t>
    </r>
    <r>
      <rPr>
        <sz val="10"/>
        <color indexed="8"/>
        <rFont val="宋体"/>
        <family val="0"/>
      </rPr>
      <t>月</t>
    </r>
  </si>
  <si>
    <r>
      <t>2</t>
    </r>
    <r>
      <rPr>
        <sz val="10"/>
        <color indexed="8"/>
        <rFont val="宋体"/>
        <family val="0"/>
      </rPr>
      <t>013</t>
    </r>
    <r>
      <rPr>
        <sz val="10"/>
        <color indexed="8"/>
        <rFont val="宋体"/>
        <family val="0"/>
      </rPr>
      <t>年</t>
    </r>
    <r>
      <rPr>
        <sz val="10"/>
        <color indexed="8"/>
        <rFont val="宋体"/>
        <family val="0"/>
      </rPr>
      <t>6</t>
    </r>
    <r>
      <rPr>
        <sz val="10"/>
        <color indexed="8"/>
        <rFont val="宋体"/>
        <family val="0"/>
      </rPr>
      <t>月</t>
    </r>
  </si>
  <si>
    <r>
      <t>从事</t>
    </r>
    <r>
      <rPr>
        <sz val="10"/>
        <color indexed="8"/>
        <rFont val="Times New Roman"/>
        <family val="1"/>
      </rPr>
      <t xml:space="preserve">             </t>
    </r>
    <r>
      <rPr>
        <sz val="10"/>
        <color indexed="8"/>
        <rFont val="宋体"/>
        <family val="0"/>
      </rPr>
      <t>专业</t>
    </r>
  </si>
  <si>
    <r>
      <t>2</t>
    </r>
    <r>
      <rPr>
        <sz val="10"/>
        <color indexed="8"/>
        <rFont val="宋体"/>
        <family val="0"/>
      </rPr>
      <t>014</t>
    </r>
    <r>
      <rPr>
        <sz val="10"/>
        <color indexed="8"/>
        <rFont val="宋体"/>
        <family val="0"/>
      </rPr>
      <t>年</t>
    </r>
    <r>
      <rPr>
        <sz val="10"/>
        <color indexed="8"/>
        <rFont val="宋体"/>
        <family val="0"/>
      </rPr>
      <t>6</t>
    </r>
    <r>
      <rPr>
        <sz val="10"/>
        <color indexed="8"/>
        <rFont val="宋体"/>
        <family val="0"/>
      </rPr>
      <t>月</t>
    </r>
  </si>
  <si>
    <r>
      <t>2</t>
    </r>
    <r>
      <rPr>
        <sz val="10"/>
        <color indexed="8"/>
        <rFont val="宋体"/>
        <family val="0"/>
      </rPr>
      <t>008</t>
    </r>
    <r>
      <rPr>
        <sz val="10"/>
        <color indexed="8"/>
        <rFont val="宋体"/>
        <family val="0"/>
      </rPr>
      <t>年</t>
    </r>
    <r>
      <rPr>
        <sz val="10"/>
        <color indexed="8"/>
        <rFont val="宋体"/>
        <family val="0"/>
      </rPr>
      <t>06</t>
    </r>
    <r>
      <rPr>
        <sz val="10"/>
        <color indexed="8"/>
        <rFont val="宋体"/>
        <family val="0"/>
      </rPr>
      <t>月</t>
    </r>
  </si>
  <si>
    <r>
      <t>从事</t>
    </r>
    <r>
      <rPr>
        <sz val="10"/>
        <color indexed="8"/>
        <rFont val="Times New Roman"/>
        <family val="1"/>
      </rPr>
      <t xml:space="preserve">             </t>
    </r>
    <r>
      <rPr>
        <sz val="10"/>
        <color indexed="8"/>
        <rFont val="宋体"/>
        <family val="0"/>
      </rPr>
      <t>专业</t>
    </r>
  </si>
  <si>
    <t>面试专业分组情况</t>
  </si>
  <si>
    <t>序号</t>
  </si>
  <si>
    <t>面试场次</t>
  </si>
  <si>
    <t>组别</t>
  </si>
  <si>
    <t>人员安排</t>
  </si>
  <si>
    <t>抽签号</t>
  </si>
  <si>
    <t>A1（上午）</t>
  </si>
  <si>
    <t>材料/     机械初级</t>
  </si>
  <si>
    <t>6+1人</t>
  </si>
  <si>
    <t>材料1-6号/      机械初级</t>
  </si>
  <si>
    <t>A2（下午）</t>
  </si>
  <si>
    <t>机械一组</t>
  </si>
  <si>
    <t>14人</t>
  </si>
  <si>
    <t>机械一组1-14号</t>
  </si>
  <si>
    <t>B1（上午）</t>
  </si>
  <si>
    <t>机械二组</t>
  </si>
  <si>
    <t>22人</t>
  </si>
  <si>
    <t>8人</t>
  </si>
  <si>
    <t>机械二组1-8号</t>
  </si>
  <si>
    <t>B2（下午）</t>
  </si>
  <si>
    <t>14人</t>
  </si>
  <si>
    <t>机械二组9-22号</t>
  </si>
  <si>
    <t>C1（上午）</t>
  </si>
  <si>
    <t>电子</t>
  </si>
  <si>
    <t>19人</t>
  </si>
  <si>
    <t>电子组1-8号</t>
  </si>
  <si>
    <t>C2（下午）</t>
  </si>
  <si>
    <t>11人</t>
  </si>
  <si>
    <t>电子组9-19号</t>
  </si>
  <si>
    <t>D1（上午）</t>
  </si>
  <si>
    <t>化工</t>
  </si>
  <si>
    <t>8人</t>
  </si>
  <si>
    <t>化工组1-8人号</t>
  </si>
  <si>
    <t>D2（下午）</t>
  </si>
  <si>
    <t>电气自动化/能源工程</t>
  </si>
  <si>
    <t>9+3人</t>
  </si>
  <si>
    <t>电气自动化1-9号/  能源工程1-3号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</si>
</sst>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m&quot;月&quot;;@"/>
    <numFmt numFmtId="178" formatCode="@"/>
    <numFmt numFmtId="179" formatCode="yyyy&quot;年&quot;m&quot;月&quot;"/>
  </numFmts>
  <fonts count="18">
    <font>
      <sz val="12"/>
      <name val="宋体"/>
      <family val="0"/>
    </font>
    <font>
      <sz val="9"/>
      <name val="宋体"/>
      <family val="0"/>
    </font>
    <font>
      <sz val="10"/>
      <color indexed="8"/>
      <name val="宋体"/>
      <family val="0"/>
    </font>
    <font>
      <sz val="10"/>
      <color indexed="9"/>
      <name val="宋体"/>
      <family val="0"/>
    </font>
    <font>
      <b/>
      <sz val="24"/>
      <color indexed="8"/>
      <name val="黑体"/>
      <family val="0"/>
    </font>
    <font>
      <sz val="12"/>
      <color indexed="8"/>
      <name val="黑体"/>
      <family val="0"/>
    </font>
    <font>
      <sz val="10"/>
      <color indexed="8"/>
      <name val="方正仿宋简体"/>
      <family val="0"/>
    </font>
    <font>
      <sz val="12"/>
      <color indexed="8"/>
      <name val="宋体"/>
      <family val="0"/>
    </font>
    <font>
      <sz val="10"/>
      <color indexed="8"/>
      <name val="Times New Roman"/>
      <family val="1"/>
    </font>
    <font>
      <sz val="11"/>
      <color indexed="8"/>
      <name val="宋体"/>
      <family val="0"/>
    </font>
    <font>
      <b/>
      <sz val="10"/>
      <color indexed="8"/>
      <name val="宋体"/>
      <family val="0"/>
    </font>
    <font>
      <sz val="10"/>
      <name val="宋体"/>
      <family val="0"/>
    </font>
    <font>
      <u val="single"/>
      <sz val="12"/>
      <color indexed="36"/>
      <name val="宋体"/>
      <family val="0"/>
    </font>
    <font>
      <sz val="7"/>
      <color indexed="8"/>
      <name val="宋体"/>
      <family val="0"/>
    </font>
    <font>
      <u val="single"/>
      <sz val="9"/>
      <name val="宋体"/>
      <family val="0"/>
    </font>
    <font>
      <sz val="40"/>
      <color indexed="8"/>
      <name val="宋体"/>
      <family val="0"/>
    </font>
    <font>
      <sz val="18"/>
      <color indexed="8"/>
      <name val="宋体"/>
      <family val="0"/>
    </font>
    <font>
      <sz val="14"/>
      <color indexed="8"/>
      <name val="宋体"/>
      <family val="0"/>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vertical="center"/>
      <protection locked="0"/>
    </xf>
    <xf numFmtId="176" fontId="2" fillId="0" borderId="0" xfId="0" applyAlignment="1" applyProtection="1">
      <alignment horizontal="center" vertical="center"/>
      <protection locked="0"/>
    </xf>
    <xf numFmtId="176" fontId="2" fillId="0" borderId="0" xfId="0" applyAlignment="1" applyProtection="1">
      <alignment horizontal="center" vertical="center" wrapText="1"/>
      <protection locked="0"/>
    </xf>
    <xf numFmtId="0" fontId="3" fillId="0" borderId="0" xfId="0" applyAlignment="1" applyProtection="1">
      <alignment horizontal="center" vertical="center"/>
      <protection/>
    </xf>
    <xf numFmtId="0" fontId="2" fillId="0" borderId="0" xfId="0" applyAlignment="1" applyProtection="1">
      <alignment horizontal="center" vertical="center"/>
      <protection/>
    </xf>
    <xf numFmtId="0" fontId="4" fillId="0" borderId="0" xfId="0" applyAlignment="1" applyProtection="1">
      <alignment horizontal="center" vertical="center" wrapText="1"/>
      <protection/>
    </xf>
    <xf numFmtId="0" fontId="5" fillId="0" borderId="0" xfId="0" applyAlignment="1" applyProtection="1">
      <alignment horizontal="center" vertical="center"/>
      <protection/>
    </xf>
    <xf numFmtId="176" fontId="5" fillId="0" borderId="0" xfId="0" applyAlignment="1" applyProtection="1">
      <alignment horizontal="center" vertical="center"/>
      <protection locked="0"/>
    </xf>
    <xf numFmtId="176" fontId="5" fillId="0" borderId="0" xfId="0" applyAlignment="1" applyProtection="1">
      <alignment horizontal="center" vertical="center" wrapText="1"/>
      <protection locked="0"/>
    </xf>
    <xf numFmtId="0" fontId="2" fillId="0" borderId="1" xfId="0" applyAlignment="1" applyProtection="1">
      <alignment horizontal="center" vertical="center" wrapText="1"/>
      <protection/>
    </xf>
    <xf numFmtId="176" fontId="2" fillId="0" borderId="1" xfId="0" applyAlignment="1" applyProtection="1">
      <alignment horizontal="center" vertical="center" wrapText="1"/>
      <protection locked="0"/>
    </xf>
    <xf numFmtId="0" fontId="6" fillId="0" borderId="1" xfId="0" applyAlignment="1" applyProtection="1">
      <alignment horizontal="center" vertical="center" wrapText="1"/>
      <protection/>
    </xf>
    <xf numFmtId="0" fontId="2" fillId="0" borderId="2" xfId="0" applyAlignment="1" applyProtection="1">
      <alignment horizontal="center" vertical="center" wrapText="1"/>
      <protection/>
    </xf>
    <xf numFmtId="0" fontId="7" fillId="0" borderId="3" xfId="0" applyAlignment="1" applyProtection="1">
      <alignment horizontal="center" vertical="center" wrapText="1"/>
      <protection/>
    </xf>
    <xf numFmtId="0" fontId="7" fillId="0" borderId="4" xfId="0" applyAlignment="1" applyProtection="1">
      <alignment horizontal="center" vertical="center" wrapText="1"/>
      <protection/>
    </xf>
    <xf numFmtId="0" fontId="2" fillId="0" borderId="5" xfId="0" applyAlignment="1" applyProtection="1">
      <alignment horizontal="center" vertical="center" wrapText="1"/>
      <protection/>
    </xf>
    <xf numFmtId="0" fontId="2" fillId="0" borderId="6" xfId="0" applyAlignment="1" applyProtection="1">
      <alignment horizontal="center" vertical="center" wrapText="1"/>
      <protection/>
    </xf>
    <xf numFmtId="0" fontId="7" fillId="0" borderId="1" xfId="0" applyAlignment="1" applyProtection="1">
      <alignment horizontal="center" vertical="center"/>
      <protection/>
    </xf>
    <xf numFmtId="0" fontId="2" fillId="0" borderId="1" xfId="0" applyAlignment="1" applyProtection="1">
      <alignment horizontal="center" vertical="center"/>
      <protection/>
    </xf>
    <xf numFmtId="0" fontId="2" fillId="0" borderId="1" xfId="0" applyAlignment="1" applyProtection="1">
      <alignment horizontal="center" vertical="center" wrapText="1"/>
      <protection locked="0"/>
    </xf>
    <xf numFmtId="177" fontId="2" fillId="0" borderId="1" xfId="0" applyAlignment="1" applyProtection="1">
      <alignment horizontal="center" vertical="center" wrapText="1"/>
      <protection locked="0"/>
    </xf>
    <xf numFmtId="178" fontId="2" fillId="0" borderId="1" xfId="0" applyAlignment="1" applyProtection="1">
      <alignment horizontal="center" vertical="center" wrapText="1"/>
      <protection locked="0"/>
    </xf>
    <xf numFmtId="176" fontId="2" fillId="0" borderId="1" xfId="0" applyAlignment="1" applyProtection="1">
      <alignment horizontal="center" vertical="center" wrapText="1" shrinkToFit="1"/>
      <protection locked="0"/>
    </xf>
    <xf numFmtId="0" fontId="2" fillId="0" borderId="1" xfId="0" applyAlignment="1" applyProtection="1">
      <alignment horizontal="center" vertical="center" wrapText="1" shrinkToFit="1"/>
      <protection locked="0"/>
    </xf>
    <xf numFmtId="0" fontId="2" fillId="0" borderId="7" xfId="0" applyAlignment="1" applyProtection="1">
      <alignment horizontal="center" vertical="center" wrapText="1"/>
      <protection locked="0"/>
    </xf>
    <xf numFmtId="0" fontId="2" fillId="0" borderId="0" xfId="0" applyAlignment="1" applyProtection="1">
      <alignment horizontal="center" vertical="center" wrapText="1"/>
      <protection locked="0"/>
    </xf>
    <xf numFmtId="0" fontId="2" fillId="0" borderId="7" xfId="0" applyAlignment="1" applyProtection="1">
      <alignment horizontal="center" vertical="center" wrapText="1" shrinkToFit="1"/>
      <protection locked="0"/>
    </xf>
    <xf numFmtId="176" fontId="2" fillId="0" borderId="1" xfId="0" applyAlignment="1" applyProtection="1">
      <alignment horizontal="center" vertical="center" shrinkToFit="1"/>
      <protection locked="0"/>
    </xf>
    <xf numFmtId="0" fontId="2" fillId="0" borderId="1" xfId="0" applyAlignment="1" applyProtection="1">
      <alignment horizontal="center" vertical="center" shrinkToFit="1"/>
      <protection locked="0"/>
    </xf>
    <xf numFmtId="0" fontId="10" fillId="0" borderId="0" xfId="0" applyAlignment="1" applyProtection="1">
      <alignment horizontal="center" vertical="center" wrapText="1"/>
      <protection locked="0"/>
    </xf>
    <xf numFmtId="0" fontId="2" fillId="0" borderId="7" xfId="0" applyAlignment="1" applyProtection="1">
      <alignment horizontal="center" vertical="center" shrinkToFit="1"/>
      <protection locked="0"/>
    </xf>
    <xf numFmtId="0" fontId="2" fillId="0" borderId="8" xfId="0" applyAlignment="1" applyProtection="1">
      <alignment horizontal="center" vertical="center" wrapText="1"/>
      <protection locked="0"/>
    </xf>
    <xf numFmtId="178" fontId="2" fillId="0" borderId="1" xfId="0" applyAlignment="1" applyProtection="1">
      <alignment horizontal="center" vertical="center" wrapText="1"/>
      <protection/>
    </xf>
    <xf numFmtId="176" fontId="8" fillId="0" borderId="1" xfId="0" applyAlignment="1" applyProtection="1">
      <alignment horizontal="center" vertical="center" wrapText="1"/>
      <protection locked="0"/>
    </xf>
    <xf numFmtId="178" fontId="2" fillId="0" borderId="0" xfId="0" applyAlignment="1" applyProtection="1">
      <alignment horizontal="center" vertical="center" wrapText="1"/>
      <protection/>
    </xf>
    <xf numFmtId="0" fontId="11" fillId="0" borderId="1" xfId="0" applyAlignment="1" applyProtection="1">
      <alignment horizontal="center" vertical="center" wrapText="1"/>
      <protection locked="0"/>
    </xf>
    <xf numFmtId="176" fontId="11" fillId="2" borderId="1" xfId="0" applyAlignment="1" applyProtection="1">
      <alignment horizontal="center" vertical="center" wrapText="1" shrinkToFit="1"/>
      <protection locked="0"/>
    </xf>
    <xf numFmtId="0" fontId="10" fillId="0" borderId="1" xfId="0" applyAlignment="1" applyProtection="1">
      <alignment horizontal="center" vertical="center" wrapText="1"/>
      <protection locked="0"/>
    </xf>
    <xf numFmtId="0" fontId="2" fillId="0" borderId="0" xfId="0" applyAlignment="1" applyProtection="1">
      <alignment horizontal="center" vertical="center" wrapText="1" shrinkToFit="1"/>
      <protection locked="0"/>
    </xf>
    <xf numFmtId="179" fontId="2" fillId="0" borderId="1" xfId="0" applyAlignment="1" applyProtection="1">
      <alignment horizontal="center" vertical="center" wrapText="1"/>
      <protection locked="0"/>
    </xf>
    <xf numFmtId="0" fontId="2" fillId="2" borderId="1" xfId="0" applyAlignment="1" applyProtection="1">
      <alignment horizontal="center" vertical="center" wrapText="1"/>
      <protection locked="0"/>
    </xf>
    <xf numFmtId="178" fontId="12" fillId="2" borderId="0" xfId="0" applyAlignment="1" applyProtection="1">
      <alignment horizontal="center" vertical="center" wrapText="1" shrinkToFit="1"/>
      <protection locked="0"/>
    </xf>
    <xf numFmtId="0" fontId="2" fillId="2" borderId="0" xfId="0" applyAlignment="1" applyProtection="1">
      <alignment horizontal="center" vertical="center" wrapText="1"/>
      <protection locked="0"/>
    </xf>
    <xf numFmtId="0" fontId="13" fillId="0" borderId="1" xfId="0" applyAlignment="1" applyProtection="1">
      <alignment horizontal="center" vertical="center" wrapText="1"/>
      <protection locked="0"/>
    </xf>
    <xf numFmtId="0" fontId="13" fillId="0" borderId="0" xfId="0" applyAlignment="1" applyProtection="1">
      <alignment horizontal="center" vertical="center" wrapText="1"/>
      <protection locked="0"/>
    </xf>
    <xf numFmtId="178" fontId="14" fillId="0" borderId="0" xfId="0" applyAlignment="1" applyProtection="1">
      <alignment horizontal="center" vertical="center" wrapText="1" shrinkToFit="1"/>
      <protection locked="0"/>
    </xf>
    <xf numFmtId="0" fontId="7" fillId="0" borderId="0" xfId="0" applyAlignment="1" applyProtection="1">
      <alignment horizontal="center" vertical="center"/>
      <protection locked="0"/>
    </xf>
    <xf numFmtId="0" fontId="15" fillId="0" borderId="0" xfId="0" applyAlignment="1" applyProtection="1">
      <alignment horizontal="center" vertical="center"/>
      <protection locked="0"/>
    </xf>
    <xf numFmtId="0" fontId="16" fillId="0" borderId="1" xfId="0" applyAlignment="1" applyProtection="1">
      <alignment horizontal="center" vertical="center"/>
      <protection locked="0"/>
    </xf>
    <xf numFmtId="0" fontId="16" fillId="0" borderId="2" xfId="0" applyAlignment="1" applyProtection="1">
      <alignment horizontal="center" vertical="center"/>
      <protection locked="0"/>
    </xf>
    <xf numFmtId="0" fontId="16" fillId="0" borderId="4" xfId="0" applyAlignment="1" applyProtection="1">
      <alignment horizontal="center" vertical="center"/>
      <protection locked="0"/>
    </xf>
    <xf numFmtId="0" fontId="17" fillId="0" borderId="1" xfId="0" applyAlignment="1" applyProtection="1">
      <alignment horizontal="center" vertical="center"/>
      <protection locked="0"/>
    </xf>
    <xf numFmtId="0" fontId="17" fillId="0" borderId="1" xfId="0" applyAlignment="1" applyProtection="1">
      <alignment horizontal="center" vertical="center" wrapText="1"/>
      <protection locked="0"/>
    </xf>
    <xf numFmtId="0" fontId="17" fillId="0" borderId="2" xfId="0" applyAlignment="1" applyProtection="1">
      <alignment horizontal="center" vertical="center"/>
      <protection locked="0"/>
    </xf>
    <xf numFmtId="0" fontId="17" fillId="0" borderId="4" xfId="0" applyAlignment="1" applyProtection="1">
      <alignment horizontal="center" vertical="center"/>
      <protection locked="0"/>
    </xf>
    <xf numFmtId="0" fontId="17" fillId="0" borderId="7" xfId="0" applyAlignment="1" applyProtection="1">
      <alignment horizontal="center" vertical="center"/>
      <protection locked="0"/>
    </xf>
    <xf numFmtId="176" fontId="17" fillId="0" borderId="1" xfId="0" applyAlignment="1" applyProtection="1">
      <alignment horizontal="center" vertical="center"/>
      <protection locked="0"/>
    </xf>
    <xf numFmtId="0" fontId="17" fillId="0" borderId="8" xfId="0"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6"/>
  <sheetViews>
    <sheetView defaultGridColor="0" colorId="23" workbookViewId="0" topLeftCell="F49">
      <selection activeCell="G6" sqref="G6"/>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12</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34</v>
      </c>
      <c r="C4" s="22" t="s">
        <v>35</v>
      </c>
      <c r="D4" s="22" t="s">
        <v>36</v>
      </c>
      <c r="E4" s="12" t="s">
        <v>37</v>
      </c>
      <c r="F4" s="13">
        <v>32660</v>
      </c>
      <c r="G4" s="23">
        <v>41061</v>
      </c>
      <c r="H4" s="22" t="s">
        <v>38</v>
      </c>
      <c r="I4" s="22" t="s">
        <v>39</v>
      </c>
      <c r="J4" s="22" t="s">
        <v>40</v>
      </c>
      <c r="K4" s="24" t="s">
        <v>41</v>
      </c>
      <c r="L4" s="22" t="s">
        <v>42</v>
      </c>
      <c r="M4" s="22" t="s">
        <v>43</v>
      </c>
      <c r="N4" s="22" t="s">
        <v>44</v>
      </c>
      <c r="O4" s="22">
        <v>7</v>
      </c>
      <c r="P4" s="22" t="s">
        <v>45</v>
      </c>
      <c r="Q4" s="25">
        <v>42068</v>
      </c>
      <c r="R4" s="22" t="s">
        <v>45</v>
      </c>
      <c r="S4" s="25">
        <v>42095</v>
      </c>
      <c r="T4" s="12" t="str">
        <f>IF(B4="","","工程师")</f>
        <v>工程师</v>
      </c>
      <c r="U4" s="22" t="s">
        <v>46</v>
      </c>
      <c r="V4" s="22" t="s">
        <v>46</v>
      </c>
      <c r="W4" s="22" t="s">
        <v>46</v>
      </c>
      <c r="X4" s="26">
        <v>18</v>
      </c>
      <c r="Y4" s="26">
        <v>72</v>
      </c>
      <c r="Z4" s="21" t="s">
        <v>47</v>
      </c>
      <c r="AA4" s="22" t="s">
        <v>48</v>
      </c>
      <c r="AB4" s="22"/>
      <c r="AD4" s="6"/>
    </row>
    <row r="5" spans="1:30" s="3" customFormat="1" ht="51.75" customHeight="1">
      <c r="A5" s="21">
        <v>2</v>
      </c>
      <c r="B5" s="22" t="s">
        <v>49</v>
      </c>
      <c r="C5" s="22" t="s">
        <v>35</v>
      </c>
      <c r="D5" s="22" t="s">
        <v>36</v>
      </c>
      <c r="E5" s="12" t="s">
        <v>37</v>
      </c>
      <c r="F5" s="13">
        <v>31717</v>
      </c>
      <c r="G5" s="23">
        <v>40360</v>
      </c>
      <c r="H5" s="22" t="s">
        <v>50</v>
      </c>
      <c r="I5" s="22" t="s">
        <v>39</v>
      </c>
      <c r="J5" s="22" t="s">
        <v>40</v>
      </c>
      <c r="K5" s="24" t="s">
        <v>51</v>
      </c>
      <c r="L5" s="22" t="s">
        <v>52</v>
      </c>
      <c r="M5" s="22" t="s">
        <v>43</v>
      </c>
      <c r="N5" s="22" t="s">
        <v>44</v>
      </c>
      <c r="O5" s="22">
        <v>9</v>
      </c>
      <c r="P5" s="22" t="s">
        <v>45</v>
      </c>
      <c r="Q5" s="25">
        <v>41121</v>
      </c>
      <c r="R5" s="22" t="s">
        <v>45</v>
      </c>
      <c r="S5" s="25">
        <v>41153</v>
      </c>
      <c r="T5" s="12" t="str">
        <f>IF(B5="","","工程师")</f>
        <v>工程师</v>
      </c>
      <c r="U5" s="22" t="s">
        <v>46</v>
      </c>
      <c r="V5" s="22" t="s">
        <v>46</v>
      </c>
      <c r="W5" s="22" t="s">
        <v>46</v>
      </c>
      <c r="X5" s="26">
        <v>18</v>
      </c>
      <c r="Y5" s="26">
        <v>72</v>
      </c>
      <c r="Z5" s="21" t="s">
        <v>47</v>
      </c>
      <c r="AA5" s="22" t="s">
        <v>48</v>
      </c>
      <c r="AB5" s="22"/>
      <c r="AD5" s="6"/>
    </row>
    <row r="6" spans="1:30" s="3" customFormat="1" ht="51.75" customHeight="1">
      <c r="A6" s="21">
        <v>3</v>
      </c>
      <c r="B6" s="22" t="s">
        <v>53</v>
      </c>
      <c r="C6" s="22" t="s">
        <v>35</v>
      </c>
      <c r="D6" s="22" t="s">
        <v>36</v>
      </c>
      <c r="E6" s="12" t="s">
        <v>37</v>
      </c>
      <c r="F6" s="13">
        <v>33055</v>
      </c>
      <c r="G6" s="23">
        <v>41456</v>
      </c>
      <c r="H6" s="22" t="s">
        <v>54</v>
      </c>
      <c r="I6" s="22" t="s">
        <v>39</v>
      </c>
      <c r="J6" s="22" t="s">
        <v>40</v>
      </c>
      <c r="K6" s="24" t="s">
        <v>55</v>
      </c>
      <c r="L6" s="22" t="s">
        <v>56</v>
      </c>
      <c r="M6" s="22" t="s">
        <v>57</v>
      </c>
      <c r="N6" s="22" t="s">
        <v>44</v>
      </c>
      <c r="O6" s="22">
        <v>6</v>
      </c>
      <c r="P6" s="22" t="s">
        <v>45</v>
      </c>
      <c r="Q6" s="25">
        <v>42068</v>
      </c>
      <c r="R6" s="22" t="s">
        <v>45</v>
      </c>
      <c r="S6" s="25">
        <v>42095</v>
      </c>
      <c r="T6" s="12" t="str">
        <f>IF(B6="","","工程师")</f>
        <v>工程师</v>
      </c>
      <c r="U6" s="22" t="s">
        <v>46</v>
      </c>
      <c r="V6" s="22" t="s">
        <v>46</v>
      </c>
      <c r="W6" s="22" t="s">
        <v>46</v>
      </c>
      <c r="X6" s="26">
        <v>18</v>
      </c>
      <c r="Y6" s="26">
        <v>72</v>
      </c>
      <c r="Z6" s="21" t="s">
        <v>47</v>
      </c>
      <c r="AA6" s="22" t="s">
        <v>48</v>
      </c>
      <c r="AB6" s="22"/>
      <c r="AD6" s="6"/>
    </row>
    <row r="7" spans="1:30" s="3" customFormat="1" ht="51.75" customHeight="1">
      <c r="A7" s="21">
        <v>4</v>
      </c>
      <c r="B7" s="22" t="s">
        <v>58</v>
      </c>
      <c r="C7" s="22" t="s">
        <v>35</v>
      </c>
      <c r="D7" s="22" t="s">
        <v>36</v>
      </c>
      <c r="E7" s="12" t="s">
        <v>37</v>
      </c>
      <c r="F7" s="13">
        <v>30956</v>
      </c>
      <c r="G7" s="23">
        <v>41334</v>
      </c>
      <c r="H7" s="22" t="s">
        <v>38</v>
      </c>
      <c r="I7" s="22" t="s">
        <v>39</v>
      </c>
      <c r="J7" s="22" t="s">
        <v>40</v>
      </c>
      <c r="K7" s="24" t="s">
        <v>59</v>
      </c>
      <c r="L7" s="22" t="s">
        <v>60</v>
      </c>
      <c r="M7" s="22" t="s">
        <v>61</v>
      </c>
      <c r="N7" s="22" t="s">
        <v>44</v>
      </c>
      <c r="O7" s="22">
        <v>5</v>
      </c>
      <c r="P7" s="22" t="s">
        <v>45</v>
      </c>
      <c r="Q7" s="25">
        <v>42068</v>
      </c>
      <c r="R7" s="22" t="s">
        <v>45</v>
      </c>
      <c r="S7" s="25">
        <v>42095</v>
      </c>
      <c r="T7" s="12" t="str">
        <f>IF(B7="","","工程师")</f>
        <v>工程师</v>
      </c>
      <c r="U7" s="22" t="s">
        <v>46</v>
      </c>
      <c r="V7" s="22" t="s">
        <v>46</v>
      </c>
      <c r="W7" s="22" t="s">
        <v>46</v>
      </c>
      <c r="X7" s="26">
        <v>18</v>
      </c>
      <c r="Y7" s="26">
        <v>72</v>
      </c>
      <c r="Z7" s="21" t="s">
        <v>47</v>
      </c>
      <c r="AA7" s="22" t="s">
        <v>48</v>
      </c>
      <c r="AB7" s="22"/>
      <c r="AD7" s="6"/>
    </row>
    <row r="8" spans="1:30" s="3" customFormat="1" ht="51.75" customHeight="1">
      <c r="A8" s="21">
        <v>5</v>
      </c>
      <c r="B8" s="22" t="s">
        <v>62</v>
      </c>
      <c r="C8" s="22" t="s">
        <v>63</v>
      </c>
      <c r="D8" s="22" t="s">
        <v>36</v>
      </c>
      <c r="E8" s="12" t="s">
        <v>64</v>
      </c>
      <c r="F8" s="13">
        <v>30529</v>
      </c>
      <c r="G8" s="23">
        <v>38534</v>
      </c>
      <c r="H8" s="22" t="s">
        <v>65</v>
      </c>
      <c r="I8" s="22" t="s">
        <v>39</v>
      </c>
      <c r="J8" s="22" t="s">
        <v>40</v>
      </c>
      <c r="K8" s="24" t="s">
        <v>66</v>
      </c>
      <c r="L8" s="22" t="s">
        <v>67</v>
      </c>
      <c r="M8" s="22" t="s">
        <v>68</v>
      </c>
      <c r="N8" s="22" t="s">
        <v>69</v>
      </c>
      <c r="O8" s="22">
        <v>14</v>
      </c>
      <c r="P8" s="22" t="s">
        <v>45</v>
      </c>
      <c r="Q8" s="25">
        <v>39645</v>
      </c>
      <c r="R8" s="22" t="s">
        <v>45</v>
      </c>
      <c r="S8" s="25">
        <v>39645</v>
      </c>
      <c r="T8" s="12" t="s">
        <v>70</v>
      </c>
      <c r="U8" s="22" t="s">
        <v>46</v>
      </c>
      <c r="V8" s="22" t="s">
        <v>46</v>
      </c>
      <c r="W8" s="22" t="s">
        <v>46</v>
      </c>
      <c r="X8" s="22">
        <v>32</v>
      </c>
      <c r="Y8" s="22">
        <v>86</v>
      </c>
      <c r="Z8" s="21" t="s">
        <v>47</v>
      </c>
      <c r="AA8" s="22" t="s">
        <v>48</v>
      </c>
      <c r="AB8" s="22"/>
      <c r="AD8" s="6"/>
    </row>
    <row r="9" spans="1:30" s="3" customFormat="1" ht="51.75" customHeight="1">
      <c r="A9" s="21">
        <v>6</v>
      </c>
      <c r="B9" s="22" t="s">
        <v>71</v>
      </c>
      <c r="C9" s="22" t="s">
        <v>63</v>
      </c>
      <c r="D9" s="22" t="s">
        <v>36</v>
      </c>
      <c r="E9" s="12" t="s">
        <v>37</v>
      </c>
      <c r="F9" s="13">
        <v>29738</v>
      </c>
      <c r="G9" s="23">
        <v>37408</v>
      </c>
      <c r="H9" s="22" t="s">
        <v>65</v>
      </c>
      <c r="I9" s="22" t="s">
        <v>72</v>
      </c>
      <c r="J9" s="22"/>
      <c r="K9" s="24" t="s">
        <v>73</v>
      </c>
      <c r="L9" s="22" t="s">
        <v>74</v>
      </c>
      <c r="M9" s="22" t="s">
        <v>75</v>
      </c>
      <c r="N9" s="22" t="s">
        <v>69</v>
      </c>
      <c r="O9" s="22">
        <v>17</v>
      </c>
      <c r="P9" s="22"/>
      <c r="Q9" s="25"/>
      <c r="R9" s="22"/>
      <c r="S9" s="25"/>
      <c r="T9" s="12" t="s">
        <v>70</v>
      </c>
      <c r="U9" s="22" t="s">
        <v>46</v>
      </c>
      <c r="V9" s="22" t="s">
        <v>46</v>
      </c>
      <c r="W9" s="22" t="s">
        <v>46</v>
      </c>
      <c r="X9" s="22">
        <v>18</v>
      </c>
      <c r="Y9" s="22">
        <v>72</v>
      </c>
      <c r="Z9" s="21" t="s">
        <v>76</v>
      </c>
      <c r="AA9" s="22" t="s">
        <v>48</v>
      </c>
      <c r="AB9" s="22"/>
      <c r="AD9" s="6"/>
    </row>
    <row r="10" spans="1:30" s="3" customFormat="1" ht="51.75" customHeight="1">
      <c r="A10" s="21">
        <v>7</v>
      </c>
      <c r="B10" s="22" t="s">
        <v>77</v>
      </c>
      <c r="C10" s="22" t="s">
        <v>78</v>
      </c>
      <c r="D10" s="22" t="s">
        <v>79</v>
      </c>
      <c r="E10" s="12" t="s">
        <v>37</v>
      </c>
      <c r="F10" s="13">
        <v>28246</v>
      </c>
      <c r="G10" s="23">
        <v>36708</v>
      </c>
      <c r="H10" s="22" t="s">
        <v>80</v>
      </c>
      <c r="I10" s="22" t="s">
        <v>39</v>
      </c>
      <c r="J10" s="22" t="s">
        <v>40</v>
      </c>
      <c r="K10" s="24" t="s">
        <v>81</v>
      </c>
      <c r="L10" s="22" t="s">
        <v>82</v>
      </c>
      <c r="M10" s="22" t="s">
        <v>61</v>
      </c>
      <c r="N10" s="22" t="s">
        <v>83</v>
      </c>
      <c r="O10" s="22">
        <v>18</v>
      </c>
      <c r="P10" s="22" t="s">
        <v>45</v>
      </c>
      <c r="Q10" s="25">
        <v>37490</v>
      </c>
      <c r="R10" s="22" t="s">
        <v>45</v>
      </c>
      <c r="S10" s="25">
        <v>40995</v>
      </c>
      <c r="T10" s="12" t="s">
        <v>70</v>
      </c>
      <c r="U10" s="22" t="s">
        <v>46</v>
      </c>
      <c r="V10" s="22" t="s">
        <v>46</v>
      </c>
      <c r="W10" s="22" t="s">
        <v>46</v>
      </c>
      <c r="X10" s="22">
        <v>37</v>
      </c>
      <c r="Y10" s="22">
        <v>147</v>
      </c>
      <c r="Z10" s="21" t="s">
        <v>47</v>
      </c>
      <c r="AA10" s="22" t="s">
        <v>48</v>
      </c>
      <c r="AB10" s="22"/>
      <c r="AD10" s="6"/>
    </row>
    <row r="11" spans="1:30" s="3" customFormat="1" ht="51.75" customHeight="1">
      <c r="A11" s="21">
        <v>8</v>
      </c>
      <c r="B11" s="22" t="s">
        <v>84</v>
      </c>
      <c r="C11" s="22" t="s">
        <v>85</v>
      </c>
      <c r="D11" s="22" t="s">
        <v>79</v>
      </c>
      <c r="E11" s="12" t="s">
        <v>37</v>
      </c>
      <c r="F11" s="13">
        <v>26238</v>
      </c>
      <c r="G11" s="23">
        <v>33786</v>
      </c>
      <c r="H11" s="22" t="s">
        <v>86</v>
      </c>
      <c r="I11" s="22" t="s">
        <v>87</v>
      </c>
      <c r="J11" s="22"/>
      <c r="K11" s="24" t="s">
        <v>88</v>
      </c>
      <c r="L11" s="22" t="s">
        <v>89</v>
      </c>
      <c r="M11" s="22" t="s">
        <v>90</v>
      </c>
      <c r="N11" s="22" t="s">
        <v>83</v>
      </c>
      <c r="O11" s="22">
        <v>27</v>
      </c>
      <c r="P11" s="22"/>
      <c r="Q11" s="25"/>
      <c r="R11" s="22"/>
      <c r="S11" s="25"/>
      <c r="T11" s="12" t="s">
        <v>70</v>
      </c>
      <c r="U11" s="22" t="s">
        <v>46</v>
      </c>
      <c r="V11" s="22" t="s">
        <v>46</v>
      </c>
      <c r="W11" s="22" t="s">
        <v>46</v>
      </c>
      <c r="X11" s="22">
        <v>18</v>
      </c>
      <c r="Y11" s="22">
        <v>72</v>
      </c>
      <c r="Z11" s="21" t="s">
        <v>76</v>
      </c>
      <c r="AA11" s="22" t="s">
        <v>48</v>
      </c>
      <c r="AB11" s="22"/>
      <c r="AD11" s="6"/>
    </row>
    <row r="12" spans="1:30" s="3" customFormat="1" ht="51.75" customHeight="1">
      <c r="A12" s="21">
        <v>9</v>
      </c>
      <c r="B12" s="22" t="s">
        <v>91</v>
      </c>
      <c r="C12" s="22" t="s">
        <v>85</v>
      </c>
      <c r="D12" s="22" t="s">
        <v>79</v>
      </c>
      <c r="E12" s="12" t="s">
        <v>37</v>
      </c>
      <c r="F12" s="13">
        <v>32843</v>
      </c>
      <c r="G12" s="23">
        <v>41334</v>
      </c>
      <c r="H12" s="22" t="s">
        <v>92</v>
      </c>
      <c r="I12" s="22" t="s">
        <v>39</v>
      </c>
      <c r="J12" s="22" t="s">
        <v>40</v>
      </c>
      <c r="K12" s="24" t="s">
        <v>93</v>
      </c>
      <c r="L12" s="22" t="s">
        <v>94</v>
      </c>
      <c r="M12" s="22" t="s">
        <v>95</v>
      </c>
      <c r="N12" s="22" t="s">
        <v>83</v>
      </c>
      <c r="O12" s="22">
        <v>5</v>
      </c>
      <c r="P12" s="22" t="s">
        <v>45</v>
      </c>
      <c r="Q12" s="25">
        <v>41547</v>
      </c>
      <c r="R12" s="22" t="s">
        <v>45</v>
      </c>
      <c r="S12" s="25">
        <v>41548</v>
      </c>
      <c r="T12" s="12" t="s">
        <v>70</v>
      </c>
      <c r="U12" s="22" t="s">
        <v>46</v>
      </c>
      <c r="V12" s="22" t="s">
        <v>46</v>
      </c>
      <c r="W12" s="22" t="s">
        <v>46</v>
      </c>
      <c r="X12" s="22">
        <v>19</v>
      </c>
      <c r="Y12" s="22">
        <v>72</v>
      </c>
      <c r="Z12" s="21" t="s">
        <v>47</v>
      </c>
      <c r="AA12" s="22" t="s">
        <v>48</v>
      </c>
      <c r="AB12" s="22"/>
      <c r="AD12" s="6"/>
    </row>
    <row r="13" spans="1:30" s="3" customFormat="1" ht="51.75" customHeight="1">
      <c r="A13" s="21">
        <v>10</v>
      </c>
      <c r="B13" s="22" t="s">
        <v>96</v>
      </c>
      <c r="C13" s="22" t="s">
        <v>85</v>
      </c>
      <c r="D13" s="22" t="s">
        <v>79</v>
      </c>
      <c r="E13" s="12" t="s">
        <v>37</v>
      </c>
      <c r="F13" s="13">
        <v>31199</v>
      </c>
      <c r="G13" s="23">
        <v>39264</v>
      </c>
      <c r="H13" s="22" t="s">
        <v>97</v>
      </c>
      <c r="I13" s="22" t="s">
        <v>72</v>
      </c>
      <c r="J13" s="22"/>
      <c r="K13" s="24" t="s">
        <v>98</v>
      </c>
      <c r="L13" s="22" t="s">
        <v>99</v>
      </c>
      <c r="M13" s="22" t="s">
        <v>100</v>
      </c>
      <c r="N13" s="22" t="s">
        <v>69</v>
      </c>
      <c r="O13" s="22">
        <v>12</v>
      </c>
      <c r="P13" s="22"/>
      <c r="Q13" s="25"/>
      <c r="R13" s="22"/>
      <c r="S13" s="25"/>
      <c r="T13" s="12" t="s">
        <v>70</v>
      </c>
      <c r="U13" s="22" t="s">
        <v>46</v>
      </c>
      <c r="V13" s="22" t="s">
        <v>46</v>
      </c>
      <c r="W13" s="22" t="s">
        <v>46</v>
      </c>
      <c r="X13" s="22">
        <v>18</v>
      </c>
      <c r="Y13" s="22">
        <v>72</v>
      </c>
      <c r="Z13" s="21" t="s">
        <v>76</v>
      </c>
      <c r="AA13" s="22" t="s">
        <v>48</v>
      </c>
      <c r="AB13" s="22"/>
      <c r="AD13" s="6"/>
    </row>
    <row r="14" spans="1:30" s="3" customFormat="1" ht="51.75" customHeight="1">
      <c r="A14" s="21">
        <v>11</v>
      </c>
      <c r="B14" s="22" t="s">
        <v>101</v>
      </c>
      <c r="C14" s="22" t="s">
        <v>85</v>
      </c>
      <c r="D14" s="22" t="s">
        <v>79</v>
      </c>
      <c r="E14" s="12" t="s">
        <v>37</v>
      </c>
      <c r="F14" s="13">
        <v>33208</v>
      </c>
      <c r="G14" s="23">
        <v>42491</v>
      </c>
      <c r="H14" s="22" t="s">
        <v>102</v>
      </c>
      <c r="I14" s="22" t="s">
        <v>103</v>
      </c>
      <c r="J14" s="22" t="s">
        <v>104</v>
      </c>
      <c r="K14" s="24" t="s">
        <v>105</v>
      </c>
      <c r="L14" s="22" t="s">
        <v>106</v>
      </c>
      <c r="M14" s="22" t="s">
        <v>107</v>
      </c>
      <c r="N14" s="22" t="s">
        <v>69</v>
      </c>
      <c r="O14" s="22">
        <v>3</v>
      </c>
      <c r="P14" s="22"/>
      <c r="Q14" s="25"/>
      <c r="R14" s="22"/>
      <c r="S14" s="25"/>
      <c r="T14" s="12" t="s">
        <v>70</v>
      </c>
      <c r="U14" s="22" t="s">
        <v>46</v>
      </c>
      <c r="V14" s="22" t="s">
        <v>46</v>
      </c>
      <c r="W14" s="22" t="s">
        <v>46</v>
      </c>
      <c r="X14" s="22">
        <v>18</v>
      </c>
      <c r="Y14" s="22">
        <v>36</v>
      </c>
      <c r="Z14" s="21" t="s">
        <v>47</v>
      </c>
      <c r="AA14" s="22" t="s">
        <v>48</v>
      </c>
      <c r="AB14" s="22"/>
      <c r="AD14" s="6"/>
    </row>
    <row r="15" spans="1:30" s="3" customFormat="1" ht="51.75" customHeight="1">
      <c r="A15" s="21">
        <v>12</v>
      </c>
      <c r="B15" s="22" t="s">
        <v>108</v>
      </c>
      <c r="C15" s="22" t="s">
        <v>85</v>
      </c>
      <c r="D15" s="22" t="s">
        <v>79</v>
      </c>
      <c r="E15" s="12" t="s">
        <v>37</v>
      </c>
      <c r="F15" s="13">
        <v>32843</v>
      </c>
      <c r="G15" s="23">
        <v>41091</v>
      </c>
      <c r="H15" s="22" t="s">
        <v>109</v>
      </c>
      <c r="I15" s="22" t="s">
        <v>39</v>
      </c>
      <c r="J15" s="22" t="s">
        <v>40</v>
      </c>
      <c r="K15" s="24" t="s">
        <v>110</v>
      </c>
      <c r="L15" s="22" t="s">
        <v>111</v>
      </c>
      <c r="M15" s="22" t="s">
        <v>112</v>
      </c>
      <c r="N15" s="22" t="s">
        <v>69</v>
      </c>
      <c r="O15" s="22">
        <v>7</v>
      </c>
      <c r="P15" s="22" t="s">
        <v>45</v>
      </c>
      <c r="Q15" s="25">
        <v>41502</v>
      </c>
      <c r="R15" s="22" t="s">
        <v>45</v>
      </c>
      <c r="S15" s="25">
        <v>41946</v>
      </c>
      <c r="T15" s="12" t="s">
        <v>70</v>
      </c>
      <c r="U15" s="22" t="s">
        <v>46</v>
      </c>
      <c r="V15" s="22" t="s">
        <v>46</v>
      </c>
      <c r="W15" s="22" t="s">
        <v>46</v>
      </c>
      <c r="X15" s="22">
        <v>18</v>
      </c>
      <c r="Y15" s="22">
        <v>72</v>
      </c>
      <c r="Z15" s="21" t="s">
        <v>47</v>
      </c>
      <c r="AA15" s="22" t="s">
        <v>48</v>
      </c>
      <c r="AB15" s="27"/>
      <c r="AD15" s="6"/>
    </row>
    <row r="16" spans="1:30" s="3" customFormat="1" ht="51.75" customHeight="1">
      <c r="A16" s="21">
        <v>13</v>
      </c>
      <c r="B16" s="22" t="s">
        <v>113</v>
      </c>
      <c r="C16" s="22" t="s">
        <v>114</v>
      </c>
      <c r="D16" s="22" t="s">
        <v>79</v>
      </c>
      <c r="E16" s="12" t="s">
        <v>37</v>
      </c>
      <c r="F16" s="13">
        <v>31717</v>
      </c>
      <c r="G16" s="23">
        <v>39630</v>
      </c>
      <c r="H16" s="22" t="s">
        <v>115</v>
      </c>
      <c r="I16" s="22" t="s">
        <v>72</v>
      </c>
      <c r="J16" s="22"/>
      <c r="K16" s="24" t="s">
        <v>116</v>
      </c>
      <c r="L16" s="22" t="s">
        <v>117</v>
      </c>
      <c r="M16" s="22" t="s">
        <v>118</v>
      </c>
      <c r="N16" s="22" t="s">
        <v>69</v>
      </c>
      <c r="O16" s="22">
        <v>11</v>
      </c>
      <c r="P16" s="22"/>
      <c r="Q16" s="25"/>
      <c r="R16" s="22"/>
      <c r="S16" s="25"/>
      <c r="T16" s="12" t="s">
        <v>70</v>
      </c>
      <c r="U16" s="22" t="s">
        <v>46</v>
      </c>
      <c r="V16" s="22" t="s">
        <v>46</v>
      </c>
      <c r="W16" s="22" t="s">
        <v>46</v>
      </c>
      <c r="X16" s="26">
        <v>31</v>
      </c>
      <c r="Y16" s="26">
        <v>60</v>
      </c>
      <c r="Z16" s="21" t="s">
        <v>76</v>
      </c>
      <c r="AA16" s="22" t="s">
        <v>48</v>
      </c>
      <c r="AB16" s="22"/>
      <c r="AC16" s="28"/>
      <c r="AD16" s="28"/>
    </row>
    <row r="17" spans="1:30" s="3" customFormat="1" ht="51.75" customHeight="1">
      <c r="A17" s="21">
        <v>14</v>
      </c>
      <c r="B17" s="22" t="s">
        <v>119</v>
      </c>
      <c r="C17" s="22" t="s">
        <v>120</v>
      </c>
      <c r="D17" s="22" t="s">
        <v>36</v>
      </c>
      <c r="E17" s="12" t="s">
        <v>37</v>
      </c>
      <c r="F17" s="13">
        <v>32325</v>
      </c>
      <c r="G17" s="23">
        <v>41579</v>
      </c>
      <c r="H17" s="22" t="s">
        <v>121</v>
      </c>
      <c r="I17" s="22" t="s">
        <v>39</v>
      </c>
      <c r="J17" s="22" t="s">
        <v>40</v>
      </c>
      <c r="K17" s="24" t="s">
        <v>122</v>
      </c>
      <c r="L17" s="22" t="s">
        <v>123</v>
      </c>
      <c r="M17" s="22" t="s">
        <v>124</v>
      </c>
      <c r="N17" s="22" t="s">
        <v>69</v>
      </c>
      <c r="O17" s="22">
        <v>6</v>
      </c>
      <c r="P17" s="22" t="s">
        <v>45</v>
      </c>
      <c r="Q17" s="25">
        <v>42094</v>
      </c>
      <c r="R17" s="22" t="s">
        <v>45</v>
      </c>
      <c r="S17" s="25">
        <v>42237</v>
      </c>
      <c r="T17" s="12" t="s">
        <v>70</v>
      </c>
      <c r="U17" s="22" t="s">
        <v>46</v>
      </c>
      <c r="V17" s="22" t="s">
        <v>46</v>
      </c>
      <c r="W17" s="22" t="s">
        <v>46</v>
      </c>
      <c r="X17" s="26">
        <v>18</v>
      </c>
      <c r="Y17" s="26">
        <v>72</v>
      </c>
      <c r="Z17" s="21" t="s">
        <v>47</v>
      </c>
      <c r="AA17" s="22" t="s">
        <v>48</v>
      </c>
      <c r="AB17" s="29"/>
      <c r="AC17" s="28"/>
      <c r="AD17" s="28"/>
    </row>
    <row r="18" spans="1:30" s="3" customFormat="1" ht="51.75" customHeight="1">
      <c r="A18" s="21">
        <v>15</v>
      </c>
      <c r="B18" s="22" t="s">
        <v>125</v>
      </c>
      <c r="C18" s="22" t="s">
        <v>120</v>
      </c>
      <c r="D18" s="22" t="s">
        <v>36</v>
      </c>
      <c r="E18" s="12" t="s">
        <v>37</v>
      </c>
      <c r="F18" s="13">
        <v>32782</v>
      </c>
      <c r="G18" s="23">
        <v>41122</v>
      </c>
      <c r="H18" s="22" t="s">
        <v>126</v>
      </c>
      <c r="I18" s="22" t="s">
        <v>39</v>
      </c>
      <c r="J18" s="22" t="s">
        <v>40</v>
      </c>
      <c r="K18" s="24" t="s">
        <v>127</v>
      </c>
      <c r="L18" s="22" t="s">
        <v>128</v>
      </c>
      <c r="M18" s="22" t="s">
        <v>129</v>
      </c>
      <c r="N18" s="22" t="s">
        <v>130</v>
      </c>
      <c r="O18" s="22">
        <v>7</v>
      </c>
      <c r="P18" s="22" t="s">
        <v>45</v>
      </c>
      <c r="Q18" s="25">
        <v>41547</v>
      </c>
      <c r="R18" s="22" t="s">
        <v>45</v>
      </c>
      <c r="S18" s="25">
        <v>41638</v>
      </c>
      <c r="T18" s="12" t="str">
        <f>IF(B18="","","工程师")</f>
        <v>工程师</v>
      </c>
      <c r="U18" s="22" t="s">
        <v>46</v>
      </c>
      <c r="V18" s="22" t="s">
        <v>46</v>
      </c>
      <c r="W18" s="22" t="s">
        <v>46</v>
      </c>
      <c r="X18" s="26">
        <v>19</v>
      </c>
      <c r="Y18" s="26">
        <v>72</v>
      </c>
      <c r="Z18" s="21" t="s">
        <v>47</v>
      </c>
      <c r="AA18" s="22" t="s">
        <v>48</v>
      </c>
      <c r="AB18" s="26"/>
      <c r="AC18" s="28"/>
      <c r="AD18" s="28"/>
    </row>
    <row r="19" spans="1:30" s="3" customFormat="1" ht="51.75" customHeight="1">
      <c r="A19" s="21">
        <v>16</v>
      </c>
      <c r="B19" s="22" t="s">
        <v>131</v>
      </c>
      <c r="C19" s="22" t="s">
        <v>132</v>
      </c>
      <c r="D19" s="22" t="s">
        <v>79</v>
      </c>
      <c r="E19" s="12" t="s">
        <v>37</v>
      </c>
      <c r="F19" s="13">
        <v>29983</v>
      </c>
      <c r="G19" s="23">
        <v>38534</v>
      </c>
      <c r="H19" s="22" t="s">
        <v>133</v>
      </c>
      <c r="I19" s="22" t="s">
        <v>39</v>
      </c>
      <c r="J19" s="22" t="s">
        <v>40</v>
      </c>
      <c r="K19" s="24" t="s">
        <v>134</v>
      </c>
      <c r="L19" s="22" t="s">
        <v>135</v>
      </c>
      <c r="M19" s="22" t="s">
        <v>136</v>
      </c>
      <c r="N19" s="22" t="s">
        <v>83</v>
      </c>
      <c r="O19" s="22">
        <v>14</v>
      </c>
      <c r="P19" s="22" t="s">
        <v>45</v>
      </c>
      <c r="Q19" s="25">
        <v>40749</v>
      </c>
      <c r="R19" s="22" t="s">
        <v>45</v>
      </c>
      <c r="S19" s="30">
        <v>40749</v>
      </c>
      <c r="T19" s="12" t="str">
        <f>IF(B19="","","工程师")</f>
        <v>工程师</v>
      </c>
      <c r="U19" s="22" t="s">
        <v>46</v>
      </c>
      <c r="V19" s="22" t="s">
        <v>46</v>
      </c>
      <c r="W19" s="22" t="s">
        <v>46</v>
      </c>
      <c r="X19" s="26">
        <v>18</v>
      </c>
      <c r="Y19" s="26">
        <v>90</v>
      </c>
      <c r="Z19" s="21" t="s">
        <v>47</v>
      </c>
      <c r="AA19" s="22" t="s">
        <v>48</v>
      </c>
      <c r="AB19" s="31"/>
      <c r="AC19" s="28"/>
      <c r="AD19" s="28"/>
    </row>
    <row r="20" spans="1:30" s="3" customFormat="1" ht="51.75" customHeight="1">
      <c r="A20" s="21">
        <v>17</v>
      </c>
      <c r="B20" s="22" t="s">
        <v>137</v>
      </c>
      <c r="C20" s="22" t="s">
        <v>132</v>
      </c>
      <c r="D20" s="22" t="s">
        <v>79</v>
      </c>
      <c r="E20" s="12" t="s">
        <v>37</v>
      </c>
      <c r="F20" s="13">
        <v>30956</v>
      </c>
      <c r="G20" s="23">
        <v>38169</v>
      </c>
      <c r="H20" s="22" t="s">
        <v>133</v>
      </c>
      <c r="I20" s="22" t="s">
        <v>39</v>
      </c>
      <c r="J20" s="22" t="s">
        <v>40</v>
      </c>
      <c r="K20" s="24" t="s">
        <v>138</v>
      </c>
      <c r="L20" s="22" t="s">
        <v>139</v>
      </c>
      <c r="M20" s="22" t="s">
        <v>140</v>
      </c>
      <c r="N20" s="22" t="s">
        <v>69</v>
      </c>
      <c r="O20" s="22">
        <v>15</v>
      </c>
      <c r="P20" s="22"/>
      <c r="Q20" s="25"/>
      <c r="R20" s="22"/>
      <c r="S20" s="25"/>
      <c r="T20" s="12" t="str">
        <f>IF(B20="","","工程师")</f>
        <v>工程师</v>
      </c>
      <c r="U20" s="22" t="s">
        <v>46</v>
      </c>
      <c r="V20" s="22" t="s">
        <v>46</v>
      </c>
      <c r="W20" s="22" t="s">
        <v>46</v>
      </c>
      <c r="X20" s="26">
        <v>18</v>
      </c>
      <c r="Y20" s="26">
        <v>90</v>
      </c>
      <c r="Z20" s="21" t="s">
        <v>76</v>
      </c>
      <c r="AA20" s="22" t="s">
        <v>48</v>
      </c>
      <c r="AB20" s="31"/>
      <c r="AC20" s="28"/>
      <c r="AD20" s="28"/>
    </row>
    <row r="21" spans="1:30" s="3" customFormat="1" ht="51.75" customHeight="1">
      <c r="A21" s="21">
        <v>18</v>
      </c>
      <c r="B21" s="22" t="s">
        <v>141</v>
      </c>
      <c r="C21" s="22" t="s">
        <v>132</v>
      </c>
      <c r="D21" s="22" t="s">
        <v>79</v>
      </c>
      <c r="E21" s="12" t="s">
        <v>37</v>
      </c>
      <c r="F21" s="13">
        <v>29160</v>
      </c>
      <c r="G21" s="23">
        <v>36586</v>
      </c>
      <c r="H21" s="22" t="s">
        <v>142</v>
      </c>
      <c r="I21" s="22" t="s">
        <v>39</v>
      </c>
      <c r="J21" s="22" t="s">
        <v>40</v>
      </c>
      <c r="K21" s="24" t="s">
        <v>138</v>
      </c>
      <c r="L21" s="22" t="s">
        <v>139</v>
      </c>
      <c r="M21" s="22" t="s">
        <v>140</v>
      </c>
      <c r="N21" s="22" t="s">
        <v>69</v>
      </c>
      <c r="O21" s="22">
        <v>19</v>
      </c>
      <c r="P21" s="22"/>
      <c r="Q21" s="25"/>
      <c r="R21" s="22"/>
      <c r="S21" s="25"/>
      <c r="T21" s="12" t="str">
        <f>IF(B21="","","工程师")</f>
        <v>工程师</v>
      </c>
      <c r="U21" s="22" t="s">
        <v>46</v>
      </c>
      <c r="V21" s="22" t="s">
        <v>46</v>
      </c>
      <c r="W21" s="22" t="s">
        <v>46</v>
      </c>
      <c r="X21" s="26">
        <v>18</v>
      </c>
      <c r="Y21" s="26">
        <v>90</v>
      </c>
      <c r="Z21" s="21" t="s">
        <v>76</v>
      </c>
      <c r="AA21" s="22" t="s">
        <v>48</v>
      </c>
      <c r="AB21" s="31"/>
      <c r="AC21" s="28"/>
      <c r="AD21" s="28"/>
    </row>
    <row r="22" spans="1:30" s="3" customFormat="1" ht="51.75" customHeight="1">
      <c r="A22" s="21">
        <v>19</v>
      </c>
      <c r="B22" s="22" t="s">
        <v>143</v>
      </c>
      <c r="C22" s="22" t="s">
        <v>132</v>
      </c>
      <c r="D22" s="22" t="s">
        <v>79</v>
      </c>
      <c r="E22" s="12" t="s">
        <v>144</v>
      </c>
      <c r="F22" s="13">
        <v>32690</v>
      </c>
      <c r="G22" s="23">
        <v>41091</v>
      </c>
      <c r="H22" s="22" t="s">
        <v>133</v>
      </c>
      <c r="I22" s="22" t="s">
        <v>39</v>
      </c>
      <c r="J22" s="22" t="s">
        <v>40</v>
      </c>
      <c r="K22" s="24" t="s">
        <v>145</v>
      </c>
      <c r="L22" s="22" t="s">
        <v>146</v>
      </c>
      <c r="M22" s="22" t="s">
        <v>147</v>
      </c>
      <c r="N22" s="22" t="s">
        <v>83</v>
      </c>
      <c r="O22" s="22">
        <v>7</v>
      </c>
      <c r="P22" s="22"/>
      <c r="Q22" s="25"/>
      <c r="R22" s="22"/>
      <c r="S22" s="25"/>
      <c r="T22" s="12" t="str">
        <f>IF(B22="","","工程师")</f>
        <v>工程师</v>
      </c>
      <c r="U22" s="22" t="s">
        <v>46</v>
      </c>
      <c r="V22" s="22" t="s">
        <v>46</v>
      </c>
      <c r="W22" s="22" t="s">
        <v>46</v>
      </c>
      <c r="X22" s="26">
        <v>18</v>
      </c>
      <c r="Y22" s="26">
        <v>90</v>
      </c>
      <c r="Z22" s="21" t="s">
        <v>76</v>
      </c>
      <c r="AA22" s="22" t="s">
        <v>48</v>
      </c>
      <c r="AB22" s="31"/>
      <c r="AC22" s="28"/>
      <c r="AD22" s="28"/>
    </row>
    <row r="23" spans="1:30" s="3" customFormat="1" ht="51.75" customHeight="1">
      <c r="A23" s="21">
        <v>20</v>
      </c>
      <c r="B23" s="22" t="s">
        <v>148</v>
      </c>
      <c r="C23" s="22" t="s">
        <v>132</v>
      </c>
      <c r="D23" s="22" t="s">
        <v>79</v>
      </c>
      <c r="E23" s="12" t="s">
        <v>37</v>
      </c>
      <c r="F23" s="13">
        <v>33543</v>
      </c>
      <c r="G23" s="23">
        <v>41456</v>
      </c>
      <c r="H23" s="22" t="s">
        <v>149</v>
      </c>
      <c r="I23" s="22" t="s">
        <v>39</v>
      </c>
      <c r="J23" s="22" t="s">
        <v>40</v>
      </c>
      <c r="K23" s="24" t="s">
        <v>55</v>
      </c>
      <c r="L23" s="22" t="s">
        <v>150</v>
      </c>
      <c r="M23" s="22" t="s">
        <v>151</v>
      </c>
      <c r="N23" s="22" t="s">
        <v>69</v>
      </c>
      <c r="O23" s="22">
        <v>6</v>
      </c>
      <c r="P23" s="22"/>
      <c r="Q23" s="25"/>
      <c r="R23" s="22"/>
      <c r="S23" s="30"/>
      <c r="T23" s="12" t="str">
        <f>IF(B23="","","工程师")</f>
        <v>工程师</v>
      </c>
      <c r="U23" s="22" t="s">
        <v>46</v>
      </c>
      <c r="V23" s="22" t="s">
        <v>46</v>
      </c>
      <c r="W23" s="22" t="s">
        <v>46</v>
      </c>
      <c r="X23" s="26">
        <v>18</v>
      </c>
      <c r="Y23" s="26">
        <v>90</v>
      </c>
      <c r="Z23" s="21" t="s">
        <v>76</v>
      </c>
      <c r="AA23" s="22" t="s">
        <v>48</v>
      </c>
      <c r="AB23" s="31"/>
      <c r="AC23" s="28"/>
      <c r="AD23" s="32"/>
    </row>
    <row r="24" spans="1:30" s="3" customFormat="1" ht="51.75" customHeight="1">
      <c r="A24" s="21">
        <v>21</v>
      </c>
      <c r="B24" s="22" t="s">
        <v>152</v>
      </c>
      <c r="C24" s="22" t="s">
        <v>132</v>
      </c>
      <c r="D24" s="22" t="s">
        <v>79</v>
      </c>
      <c r="E24" s="12" t="s">
        <v>37</v>
      </c>
      <c r="F24" s="13">
        <v>26512</v>
      </c>
      <c r="G24" s="23">
        <v>33664</v>
      </c>
      <c r="H24" s="22" t="s">
        <v>153</v>
      </c>
      <c r="I24" s="22" t="s">
        <v>154</v>
      </c>
      <c r="J24" s="22"/>
      <c r="K24" s="24" t="s">
        <v>155</v>
      </c>
      <c r="L24" s="22" t="s">
        <v>139</v>
      </c>
      <c r="M24" s="22" t="s">
        <v>140</v>
      </c>
      <c r="N24" s="22" t="s">
        <v>69</v>
      </c>
      <c r="O24" s="22">
        <v>27</v>
      </c>
      <c r="P24" s="22"/>
      <c r="Q24" s="25"/>
      <c r="R24" s="22"/>
      <c r="S24" s="25"/>
      <c r="T24" s="12" t="str">
        <f>IF(B24="","","工程师")</f>
        <v>工程师</v>
      </c>
      <c r="U24" s="22" t="s">
        <v>46</v>
      </c>
      <c r="V24" s="22" t="s">
        <v>46</v>
      </c>
      <c r="W24" s="22" t="s">
        <v>46</v>
      </c>
      <c r="X24" s="26">
        <v>18</v>
      </c>
      <c r="Y24" s="26">
        <v>90</v>
      </c>
      <c r="Z24" s="21" t="s">
        <v>76</v>
      </c>
      <c r="AA24" s="22" t="s">
        <v>48</v>
      </c>
      <c r="AB24" s="33"/>
      <c r="AC24" s="28"/>
      <c r="AD24" s="28"/>
    </row>
    <row r="25" spans="1:30" s="3" customFormat="1" ht="51.75" customHeight="1">
      <c r="A25" s="21">
        <v>22</v>
      </c>
      <c r="B25" s="22" t="s">
        <v>156</v>
      </c>
      <c r="C25" s="22" t="s">
        <v>157</v>
      </c>
      <c r="D25" s="22" t="s">
        <v>79</v>
      </c>
      <c r="E25" s="12" t="s">
        <v>37</v>
      </c>
      <c r="F25" s="13">
        <v>25993</v>
      </c>
      <c r="G25" s="23">
        <v>34608</v>
      </c>
      <c r="H25" s="22" t="s">
        <v>158</v>
      </c>
      <c r="I25" s="22" t="s">
        <v>154</v>
      </c>
      <c r="J25" s="22"/>
      <c r="K25" s="24" t="s">
        <v>155</v>
      </c>
      <c r="L25" s="22" t="s">
        <v>139</v>
      </c>
      <c r="M25" s="22" t="s">
        <v>140</v>
      </c>
      <c r="N25" s="22" t="s">
        <v>69</v>
      </c>
      <c r="O25" s="22">
        <v>25</v>
      </c>
      <c r="P25" s="22"/>
      <c r="Q25" s="25"/>
      <c r="R25" s="22"/>
      <c r="S25" s="25"/>
      <c r="T25" s="12" t="s">
        <v>70</v>
      </c>
      <c r="U25" s="22" t="s">
        <v>46</v>
      </c>
      <c r="V25" s="22" t="s">
        <v>46</v>
      </c>
      <c r="W25" s="22" t="s">
        <v>46</v>
      </c>
      <c r="X25" s="22">
        <v>18</v>
      </c>
      <c r="Y25" s="22">
        <v>90</v>
      </c>
      <c r="Z25" s="21" t="s">
        <v>76</v>
      </c>
      <c r="AA25" s="22" t="s">
        <v>48</v>
      </c>
      <c r="AB25" s="22"/>
      <c r="AD25" s="6"/>
    </row>
    <row r="26" spans="1:30" s="3" customFormat="1" ht="51.75" customHeight="1">
      <c r="A26" s="21">
        <v>23</v>
      </c>
      <c r="B26" s="22" t="s">
        <v>159</v>
      </c>
      <c r="C26" s="22" t="s">
        <v>160</v>
      </c>
      <c r="D26" s="22" t="s">
        <v>79</v>
      </c>
      <c r="E26" s="12" t="s">
        <v>37</v>
      </c>
      <c r="F26" s="13" t="s">
        <v>161</v>
      </c>
      <c r="G26" s="23">
        <v>39995</v>
      </c>
      <c r="H26" s="22" t="s">
        <v>162</v>
      </c>
      <c r="I26" s="22" t="s">
        <v>39</v>
      </c>
      <c r="J26" s="22" t="s">
        <v>40</v>
      </c>
      <c r="K26" s="24" t="s">
        <v>163</v>
      </c>
      <c r="L26" s="22" t="s">
        <v>164</v>
      </c>
      <c r="M26" s="22" t="s">
        <v>43</v>
      </c>
      <c r="N26" s="22" t="s">
        <v>69</v>
      </c>
      <c r="O26" s="22">
        <v>10</v>
      </c>
      <c r="P26" s="22" t="s">
        <v>45</v>
      </c>
      <c r="Q26" s="25">
        <v>40391</v>
      </c>
      <c r="R26" s="22" t="s">
        <v>45</v>
      </c>
      <c r="S26" s="25">
        <v>40391</v>
      </c>
      <c r="T26" s="12" t="str">
        <f>IF(B26="","","工程师")</f>
        <v>工程师</v>
      </c>
      <c r="U26" s="22" t="s">
        <v>46</v>
      </c>
      <c r="V26" s="22" t="s">
        <v>46</v>
      </c>
      <c r="W26" s="22" t="s">
        <v>46</v>
      </c>
      <c r="X26" s="26">
        <v>27</v>
      </c>
      <c r="Y26" s="26">
        <v>91</v>
      </c>
      <c r="Z26" s="21" t="s">
        <v>47</v>
      </c>
      <c r="AA26" s="22" t="s">
        <v>48</v>
      </c>
      <c r="AB26" s="26"/>
      <c r="AC26" s="28"/>
      <c r="AD26" s="6"/>
    </row>
    <row r="27" spans="1:30" s="3" customFormat="1" ht="51.75" customHeight="1">
      <c r="A27" s="21">
        <v>24</v>
      </c>
      <c r="B27" s="22" t="s">
        <v>165</v>
      </c>
      <c r="C27" s="22" t="s">
        <v>166</v>
      </c>
      <c r="D27" s="22" t="s">
        <v>79</v>
      </c>
      <c r="E27" s="12" t="s">
        <v>37</v>
      </c>
      <c r="F27" s="13">
        <v>28703</v>
      </c>
      <c r="G27" s="23">
        <v>35612</v>
      </c>
      <c r="H27" s="22" t="s">
        <v>167</v>
      </c>
      <c r="I27" s="22" t="s">
        <v>72</v>
      </c>
      <c r="J27" s="22"/>
      <c r="K27" s="24" t="s">
        <v>168</v>
      </c>
      <c r="L27" s="22" t="s">
        <v>169</v>
      </c>
      <c r="M27" s="22" t="s">
        <v>170</v>
      </c>
      <c r="N27" s="22" t="s">
        <v>171</v>
      </c>
      <c r="O27" s="22">
        <v>22</v>
      </c>
      <c r="P27" s="22" t="s">
        <v>45</v>
      </c>
      <c r="Q27" s="25">
        <v>38200</v>
      </c>
      <c r="R27" s="22" t="s">
        <v>45</v>
      </c>
      <c r="S27" s="25">
        <v>38204</v>
      </c>
      <c r="T27" s="12" t="s">
        <v>70</v>
      </c>
      <c r="U27" s="22" t="s">
        <v>46</v>
      </c>
      <c r="V27" s="22" t="s">
        <v>46</v>
      </c>
      <c r="W27" s="22" t="s">
        <v>46</v>
      </c>
      <c r="X27" s="22">
        <v>75</v>
      </c>
      <c r="Y27" s="22">
        <v>86</v>
      </c>
      <c r="Z27" s="21" t="s">
        <v>47</v>
      </c>
      <c r="AA27" s="22" t="s">
        <v>48</v>
      </c>
      <c r="AB27" s="34"/>
      <c r="AD27" s="6"/>
    </row>
    <row r="28" spans="1:30" s="3" customFormat="1" ht="51.75" customHeight="1">
      <c r="A28" s="21">
        <v>25</v>
      </c>
      <c r="B28" s="22" t="s">
        <v>172</v>
      </c>
      <c r="C28" s="22" t="s">
        <v>166</v>
      </c>
      <c r="D28" s="22" t="s">
        <v>79</v>
      </c>
      <c r="E28" s="12" t="s">
        <v>37</v>
      </c>
      <c r="F28" s="13">
        <v>28856</v>
      </c>
      <c r="G28" s="23">
        <v>35612</v>
      </c>
      <c r="H28" s="22" t="s">
        <v>173</v>
      </c>
      <c r="I28" s="22" t="s">
        <v>174</v>
      </c>
      <c r="J28" s="22"/>
      <c r="K28" s="24" t="s">
        <v>175</v>
      </c>
      <c r="L28" s="22" t="s">
        <v>176</v>
      </c>
      <c r="M28" s="22" t="s">
        <v>177</v>
      </c>
      <c r="N28" s="22" t="s">
        <v>171</v>
      </c>
      <c r="O28" s="22">
        <v>22</v>
      </c>
      <c r="P28" s="22" t="s">
        <v>45</v>
      </c>
      <c r="Q28" s="25">
        <v>37956</v>
      </c>
      <c r="R28" s="22" t="s">
        <v>45</v>
      </c>
      <c r="S28" s="25">
        <v>37956</v>
      </c>
      <c r="T28" s="12" t="s">
        <v>70</v>
      </c>
      <c r="U28" s="22" t="s">
        <v>46</v>
      </c>
      <c r="V28" s="22" t="s">
        <v>46</v>
      </c>
      <c r="W28" s="22" t="s">
        <v>46</v>
      </c>
      <c r="X28" s="26">
        <v>48</v>
      </c>
      <c r="Y28" s="26">
        <v>72</v>
      </c>
      <c r="Z28" s="21" t="s">
        <v>47</v>
      </c>
      <c r="AA28" s="22" t="s">
        <v>48</v>
      </c>
      <c r="AB28" s="26"/>
      <c r="AC28" s="28"/>
      <c r="AD28" s="28"/>
    </row>
    <row r="29" spans="1:30" s="3" customFormat="1" ht="51.75" customHeight="1">
      <c r="A29" s="21">
        <v>26</v>
      </c>
      <c r="B29" s="22" t="s">
        <v>178</v>
      </c>
      <c r="C29" s="22" t="s">
        <v>166</v>
      </c>
      <c r="D29" s="22" t="s">
        <v>79</v>
      </c>
      <c r="E29" s="12" t="s">
        <v>37</v>
      </c>
      <c r="F29" s="13">
        <v>32599</v>
      </c>
      <c r="G29" s="23">
        <v>40575</v>
      </c>
      <c r="H29" s="22" t="s">
        <v>179</v>
      </c>
      <c r="I29" s="22" t="s">
        <v>39</v>
      </c>
      <c r="J29" s="22"/>
      <c r="K29" s="24" t="s">
        <v>180</v>
      </c>
      <c r="L29" s="22" t="s">
        <v>181</v>
      </c>
      <c r="M29" s="22" t="s">
        <v>182</v>
      </c>
      <c r="N29" s="22" t="s">
        <v>171</v>
      </c>
      <c r="O29" s="22">
        <v>8</v>
      </c>
      <c r="P29" s="22" t="s">
        <v>45</v>
      </c>
      <c r="Q29" s="25">
        <v>41820</v>
      </c>
      <c r="R29" s="22" t="s">
        <v>45</v>
      </c>
      <c r="S29" s="25">
        <v>41883</v>
      </c>
      <c r="T29" s="12" t="s">
        <v>70</v>
      </c>
      <c r="U29" s="22" t="s">
        <v>46</v>
      </c>
      <c r="V29" s="22" t="s">
        <v>46</v>
      </c>
      <c r="W29" s="22" t="s">
        <v>46</v>
      </c>
      <c r="X29" s="26">
        <v>55</v>
      </c>
      <c r="Y29" s="26">
        <v>38</v>
      </c>
      <c r="Z29" s="21" t="s">
        <v>47</v>
      </c>
      <c r="AA29" s="22" t="s">
        <v>48</v>
      </c>
      <c r="AB29" s="26"/>
      <c r="AC29" s="28"/>
      <c r="AD29" s="28"/>
    </row>
    <row r="30" spans="1:30" s="3" customFormat="1" ht="51.75" customHeight="1">
      <c r="A30" s="21">
        <v>27</v>
      </c>
      <c r="B30" s="22" t="s">
        <v>183</v>
      </c>
      <c r="C30" s="22" t="s">
        <v>166</v>
      </c>
      <c r="D30" s="22" t="s">
        <v>79</v>
      </c>
      <c r="E30" s="12" t="s">
        <v>37</v>
      </c>
      <c r="F30" s="13">
        <v>32295</v>
      </c>
      <c r="G30" s="23">
        <v>40544</v>
      </c>
      <c r="H30" s="22" t="s">
        <v>184</v>
      </c>
      <c r="I30" s="22" t="s">
        <v>72</v>
      </c>
      <c r="J30" s="22"/>
      <c r="K30" s="24" t="s">
        <v>185</v>
      </c>
      <c r="L30" s="35" t="s">
        <v>186</v>
      </c>
      <c r="M30" s="35" t="s">
        <v>187</v>
      </c>
      <c r="N30" s="22" t="s">
        <v>69</v>
      </c>
      <c r="O30" s="22">
        <v>8</v>
      </c>
      <c r="P30" s="22" t="s">
        <v>45</v>
      </c>
      <c r="Q30" s="36">
        <v>41883</v>
      </c>
      <c r="R30" s="22" t="s">
        <v>45</v>
      </c>
      <c r="S30" s="36">
        <v>41883</v>
      </c>
      <c r="T30" s="35" t="s">
        <v>188</v>
      </c>
      <c r="U30" s="22" t="s">
        <v>46</v>
      </c>
      <c r="V30" s="22" t="s">
        <v>46</v>
      </c>
      <c r="W30" s="22" t="s">
        <v>46</v>
      </c>
      <c r="X30" s="26">
        <v>55</v>
      </c>
      <c r="Y30" s="26">
        <v>36</v>
      </c>
      <c r="Z30" s="21" t="s">
        <v>47</v>
      </c>
      <c r="AA30" s="22" t="s">
        <v>48</v>
      </c>
      <c r="AB30" s="26"/>
      <c r="AC30" s="37"/>
      <c r="AD30" s="6"/>
    </row>
    <row r="31" spans="1:30" s="3" customFormat="1" ht="51.75" customHeight="1">
      <c r="A31" s="21">
        <v>28</v>
      </c>
      <c r="B31" s="22" t="s">
        <v>189</v>
      </c>
      <c r="C31" s="22" t="s">
        <v>166</v>
      </c>
      <c r="D31" s="22" t="s">
        <v>79</v>
      </c>
      <c r="E31" s="12" t="s">
        <v>64</v>
      </c>
      <c r="F31" s="13">
        <v>32174</v>
      </c>
      <c r="G31" s="23">
        <v>40603</v>
      </c>
      <c r="H31" s="22" t="s">
        <v>184</v>
      </c>
      <c r="I31" s="22" t="s">
        <v>87</v>
      </c>
      <c r="J31" s="22" t="s">
        <v>40</v>
      </c>
      <c r="K31" s="24" t="s">
        <v>190</v>
      </c>
      <c r="L31" s="35" t="s">
        <v>191</v>
      </c>
      <c r="M31" s="35" t="s">
        <v>192</v>
      </c>
      <c r="N31" s="22" t="s">
        <v>69</v>
      </c>
      <c r="O31" s="22">
        <v>8</v>
      </c>
      <c r="P31" s="22" t="s">
        <v>45</v>
      </c>
      <c r="Q31" s="36">
        <v>41518</v>
      </c>
      <c r="R31" s="22" t="s">
        <v>45</v>
      </c>
      <c r="S31" s="36">
        <v>41548</v>
      </c>
      <c r="T31" s="35" t="s">
        <v>188</v>
      </c>
      <c r="U31" s="22" t="s">
        <v>46</v>
      </c>
      <c r="V31" s="22" t="s">
        <v>46</v>
      </c>
      <c r="W31" s="22" t="s">
        <v>46</v>
      </c>
      <c r="X31" s="26">
        <v>54</v>
      </c>
      <c r="Y31" s="26">
        <v>36</v>
      </c>
      <c r="Z31" s="21" t="s">
        <v>47</v>
      </c>
      <c r="AA31" s="22" t="s">
        <v>48</v>
      </c>
      <c r="AB31" s="26"/>
      <c r="AC31" s="37"/>
      <c r="AD31" s="6"/>
    </row>
    <row r="32" spans="1:30" s="3" customFormat="1" ht="51.75" customHeight="1">
      <c r="A32" s="21">
        <v>29</v>
      </c>
      <c r="B32" s="22" t="s">
        <v>193</v>
      </c>
      <c r="C32" s="22" t="s">
        <v>194</v>
      </c>
      <c r="D32" s="22" t="s">
        <v>79</v>
      </c>
      <c r="E32" s="12" t="s">
        <v>37</v>
      </c>
      <c r="F32" s="13">
        <v>30498</v>
      </c>
      <c r="G32" s="23">
        <v>38899</v>
      </c>
      <c r="H32" s="22" t="s">
        <v>195</v>
      </c>
      <c r="I32" s="22" t="s">
        <v>39</v>
      </c>
      <c r="J32" s="22" t="s">
        <v>40</v>
      </c>
      <c r="K32" s="24" t="s">
        <v>196</v>
      </c>
      <c r="L32" s="22" t="s">
        <v>197</v>
      </c>
      <c r="M32" s="22" t="s">
        <v>124</v>
      </c>
      <c r="N32" s="22" t="s">
        <v>69</v>
      </c>
      <c r="O32" s="22">
        <v>13</v>
      </c>
      <c r="P32" s="22" t="s">
        <v>45</v>
      </c>
      <c r="Q32" s="25">
        <v>40010</v>
      </c>
      <c r="R32" s="22" t="s">
        <v>45</v>
      </c>
      <c r="S32" s="25">
        <v>40026</v>
      </c>
      <c r="T32" s="12" t="str">
        <f>IF(B32="","","工程师")</f>
        <v>工程师</v>
      </c>
      <c r="U32" s="22" t="s">
        <v>46</v>
      </c>
      <c r="V32" s="22" t="s">
        <v>46</v>
      </c>
      <c r="W32" s="22" t="s">
        <v>46</v>
      </c>
      <c r="X32" s="26">
        <v>36</v>
      </c>
      <c r="Y32" s="26">
        <v>144</v>
      </c>
      <c r="Z32" s="21" t="s">
        <v>47</v>
      </c>
      <c r="AA32" s="22" t="s">
        <v>48</v>
      </c>
      <c r="AB32" s="26"/>
      <c r="AC32" s="28"/>
      <c r="AD32" s="28"/>
    </row>
    <row r="33" spans="1:30" s="3" customFormat="1" ht="51.75" customHeight="1">
      <c r="A33" s="21">
        <v>30</v>
      </c>
      <c r="B33" s="22" t="s">
        <v>198</v>
      </c>
      <c r="C33" s="22" t="s">
        <v>194</v>
      </c>
      <c r="D33" s="22" t="s">
        <v>79</v>
      </c>
      <c r="E33" s="12" t="s">
        <v>64</v>
      </c>
      <c r="F33" s="13">
        <v>31260</v>
      </c>
      <c r="G33" s="23">
        <v>38899</v>
      </c>
      <c r="H33" s="22" t="s">
        <v>199</v>
      </c>
      <c r="I33" s="22" t="s">
        <v>39</v>
      </c>
      <c r="J33" s="22" t="s">
        <v>40</v>
      </c>
      <c r="K33" s="24" t="s">
        <v>196</v>
      </c>
      <c r="L33" s="22" t="s">
        <v>197</v>
      </c>
      <c r="M33" s="22" t="s">
        <v>124</v>
      </c>
      <c r="N33" s="22" t="s">
        <v>69</v>
      </c>
      <c r="O33" s="22">
        <v>13</v>
      </c>
      <c r="P33" s="22" t="s">
        <v>45</v>
      </c>
      <c r="Q33" s="25">
        <v>40010</v>
      </c>
      <c r="R33" s="22" t="s">
        <v>45</v>
      </c>
      <c r="S33" s="25">
        <v>40026</v>
      </c>
      <c r="T33" s="12" t="str">
        <f>IF(B33="","","工程师")</f>
        <v>工程师</v>
      </c>
      <c r="U33" s="22" t="s">
        <v>46</v>
      </c>
      <c r="V33" s="22" t="s">
        <v>46</v>
      </c>
      <c r="W33" s="22" t="s">
        <v>46</v>
      </c>
      <c r="X33" s="26">
        <v>38</v>
      </c>
      <c r="Y33" s="26">
        <v>144</v>
      </c>
      <c r="Z33" s="21" t="s">
        <v>47</v>
      </c>
      <c r="AA33" s="22" t="s">
        <v>48</v>
      </c>
      <c r="AB33" s="22"/>
      <c r="AD33" s="6"/>
    </row>
    <row r="34" spans="1:30" s="3" customFormat="1" ht="51.75" customHeight="1">
      <c r="A34" s="21">
        <v>31</v>
      </c>
      <c r="B34" s="22" t="s">
        <v>200</v>
      </c>
      <c r="C34" s="22" t="s">
        <v>201</v>
      </c>
      <c r="D34" s="22" t="s">
        <v>79</v>
      </c>
      <c r="E34" s="12" t="s">
        <v>37</v>
      </c>
      <c r="F34" s="13" t="s">
        <v>202</v>
      </c>
      <c r="G34" s="23">
        <v>40360</v>
      </c>
      <c r="H34" s="22" t="s">
        <v>203</v>
      </c>
      <c r="I34" s="22" t="s">
        <v>39</v>
      </c>
      <c r="J34" s="22" t="s">
        <v>40</v>
      </c>
      <c r="K34" s="24" t="s">
        <v>204</v>
      </c>
      <c r="L34" s="22" t="s">
        <v>205</v>
      </c>
      <c r="M34" s="22" t="s">
        <v>206</v>
      </c>
      <c r="N34" s="22" t="s">
        <v>83</v>
      </c>
      <c r="O34" s="22">
        <v>9</v>
      </c>
      <c r="P34" s="22" t="s">
        <v>45</v>
      </c>
      <c r="Q34" s="25">
        <v>40816</v>
      </c>
      <c r="R34" s="22" t="s">
        <v>45</v>
      </c>
      <c r="S34" s="25">
        <v>40816</v>
      </c>
      <c r="T34" s="12" t="str">
        <f>IF(B34="","","工程师")</f>
        <v>工程师</v>
      </c>
      <c r="U34" s="22" t="s">
        <v>46</v>
      </c>
      <c r="V34" s="22" t="s">
        <v>46</v>
      </c>
      <c r="W34" s="22" t="s">
        <v>46</v>
      </c>
      <c r="X34" s="26">
        <v>30</v>
      </c>
      <c r="Y34" s="26">
        <v>60</v>
      </c>
      <c r="Z34" s="21" t="s">
        <v>47</v>
      </c>
      <c r="AA34" s="22" t="s">
        <v>48</v>
      </c>
      <c r="AB34" s="22"/>
      <c r="AC34" s="28"/>
      <c r="AD34" s="28"/>
    </row>
    <row r="35" spans="1:30" s="3" customFormat="1" ht="51.75" customHeight="1">
      <c r="A35" s="21">
        <v>32</v>
      </c>
      <c r="B35" s="22" t="s">
        <v>207</v>
      </c>
      <c r="C35" s="22" t="s">
        <v>201</v>
      </c>
      <c r="D35" s="22" t="s">
        <v>79</v>
      </c>
      <c r="E35" s="12" t="s">
        <v>37</v>
      </c>
      <c r="F35" s="13" t="s">
        <v>208</v>
      </c>
      <c r="G35" s="23">
        <v>40360</v>
      </c>
      <c r="H35" s="22" t="s">
        <v>209</v>
      </c>
      <c r="I35" s="22" t="s">
        <v>39</v>
      </c>
      <c r="J35" s="22" t="s">
        <v>40</v>
      </c>
      <c r="K35" s="24" t="s">
        <v>210</v>
      </c>
      <c r="L35" s="22" t="s">
        <v>211</v>
      </c>
      <c r="M35" s="22" t="s">
        <v>212</v>
      </c>
      <c r="N35" s="38" t="s">
        <v>213</v>
      </c>
      <c r="O35" s="22">
        <v>9</v>
      </c>
      <c r="P35" s="22" t="s">
        <v>45</v>
      </c>
      <c r="Q35" s="25">
        <v>40816</v>
      </c>
      <c r="R35" s="22" t="s">
        <v>45</v>
      </c>
      <c r="S35" s="39">
        <v>40816</v>
      </c>
      <c r="T35" s="12" t="str">
        <f>IF(B35="","","工程师")</f>
        <v>工程师</v>
      </c>
      <c r="U35" s="22" t="s">
        <v>46</v>
      </c>
      <c r="V35" s="22" t="s">
        <v>46</v>
      </c>
      <c r="W35" s="22" t="s">
        <v>46</v>
      </c>
      <c r="X35" s="26">
        <v>31</v>
      </c>
      <c r="Y35" s="26">
        <v>62</v>
      </c>
      <c r="Z35" s="21" t="s">
        <v>47</v>
      </c>
      <c r="AA35" s="22" t="s">
        <v>48</v>
      </c>
      <c r="AB35" s="22"/>
      <c r="AC35" s="28"/>
      <c r="AD35" s="28"/>
    </row>
    <row r="36" spans="1:30" s="3" customFormat="1" ht="51.75" customHeight="1">
      <c r="A36" s="21">
        <v>33</v>
      </c>
      <c r="B36" s="22" t="s">
        <v>214</v>
      </c>
      <c r="C36" s="22" t="s">
        <v>201</v>
      </c>
      <c r="D36" s="22" t="s">
        <v>79</v>
      </c>
      <c r="E36" s="12" t="s">
        <v>37</v>
      </c>
      <c r="F36" s="13" t="s">
        <v>215</v>
      </c>
      <c r="G36" s="23">
        <v>40360</v>
      </c>
      <c r="H36" s="22" t="s">
        <v>216</v>
      </c>
      <c r="I36" s="22" t="s">
        <v>39</v>
      </c>
      <c r="J36" s="22" t="s">
        <v>40</v>
      </c>
      <c r="K36" s="24" t="s">
        <v>217</v>
      </c>
      <c r="L36" s="22" t="s">
        <v>218</v>
      </c>
      <c r="M36" s="22" t="s">
        <v>212</v>
      </c>
      <c r="N36" s="38" t="s">
        <v>213</v>
      </c>
      <c r="O36" s="22">
        <v>9</v>
      </c>
      <c r="P36" s="22" t="s">
        <v>45</v>
      </c>
      <c r="Q36" s="25">
        <v>41243</v>
      </c>
      <c r="R36" s="22" t="s">
        <v>45</v>
      </c>
      <c r="S36" s="25">
        <v>41608</v>
      </c>
      <c r="T36" s="12" t="str">
        <f>IF(B36="","","工程师")</f>
        <v>工程师</v>
      </c>
      <c r="U36" s="22" t="s">
        <v>46</v>
      </c>
      <c r="V36" s="22" t="s">
        <v>46</v>
      </c>
      <c r="W36" s="22" t="s">
        <v>46</v>
      </c>
      <c r="X36" s="26">
        <v>58</v>
      </c>
      <c r="Y36" s="26">
        <v>61</v>
      </c>
      <c r="Z36" s="21" t="s">
        <v>47</v>
      </c>
      <c r="AA36" s="22" t="s">
        <v>48</v>
      </c>
      <c r="AB36" s="22"/>
      <c r="AC36" s="28"/>
      <c r="AD36" s="28"/>
    </row>
    <row r="37" spans="1:30" s="3" customFormat="1" ht="51.75" customHeight="1">
      <c r="A37" s="21">
        <v>34</v>
      </c>
      <c r="B37" s="22" t="s">
        <v>219</v>
      </c>
      <c r="C37" s="22" t="s">
        <v>201</v>
      </c>
      <c r="D37" s="22" t="s">
        <v>79</v>
      </c>
      <c r="E37" s="12" t="s">
        <v>37</v>
      </c>
      <c r="F37" s="13" t="s">
        <v>220</v>
      </c>
      <c r="G37" s="23">
        <v>38899</v>
      </c>
      <c r="H37" s="22" t="s">
        <v>221</v>
      </c>
      <c r="I37" s="22" t="s">
        <v>39</v>
      </c>
      <c r="J37" s="22" t="s">
        <v>40</v>
      </c>
      <c r="K37" s="24" t="s">
        <v>222</v>
      </c>
      <c r="L37" s="22" t="s">
        <v>223</v>
      </c>
      <c r="M37" s="22" t="s">
        <v>136</v>
      </c>
      <c r="N37" s="22" t="s">
        <v>83</v>
      </c>
      <c r="O37" s="22">
        <v>13</v>
      </c>
      <c r="P37" s="22" t="s">
        <v>45</v>
      </c>
      <c r="Q37" s="25">
        <v>40269</v>
      </c>
      <c r="R37" s="22" t="s">
        <v>45</v>
      </c>
      <c r="S37" s="25">
        <v>40269</v>
      </c>
      <c r="T37" s="12" t="str">
        <f>IF(B37="","","工程师")</f>
        <v>工程师</v>
      </c>
      <c r="U37" s="22" t="s">
        <v>46</v>
      </c>
      <c r="V37" s="22" t="s">
        <v>46</v>
      </c>
      <c r="W37" s="22" t="s">
        <v>46</v>
      </c>
      <c r="X37" s="26">
        <v>49</v>
      </c>
      <c r="Y37" s="26">
        <v>60</v>
      </c>
      <c r="Z37" s="21" t="s">
        <v>47</v>
      </c>
      <c r="AA37" s="22" t="s">
        <v>48</v>
      </c>
      <c r="AB37" s="22"/>
      <c r="AC37" s="28"/>
      <c r="AD37" s="28"/>
    </row>
    <row r="38" spans="1:30" s="3" customFormat="1" ht="51.75" customHeight="1">
      <c r="A38" s="21">
        <v>35</v>
      </c>
      <c r="B38" s="22" t="s">
        <v>224</v>
      </c>
      <c r="C38" s="22" t="s">
        <v>201</v>
      </c>
      <c r="D38" s="22" t="s">
        <v>79</v>
      </c>
      <c r="E38" s="12" t="s">
        <v>64</v>
      </c>
      <c r="F38" s="13">
        <v>33543</v>
      </c>
      <c r="G38" s="23">
        <v>42917</v>
      </c>
      <c r="H38" s="22" t="s">
        <v>225</v>
      </c>
      <c r="I38" s="22" t="s">
        <v>103</v>
      </c>
      <c r="J38" s="22" t="s">
        <v>104</v>
      </c>
      <c r="K38" s="24" t="s">
        <v>226</v>
      </c>
      <c r="L38" s="22" t="s">
        <v>227</v>
      </c>
      <c r="M38" s="22" t="s">
        <v>228</v>
      </c>
      <c r="N38" s="22" t="s">
        <v>130</v>
      </c>
      <c r="O38" s="22">
        <v>2</v>
      </c>
      <c r="P38" s="22"/>
      <c r="Q38" s="25"/>
      <c r="R38" s="22"/>
      <c r="S38" s="25"/>
      <c r="T38" s="12" t="str">
        <f>IF(B38="","","工程师")</f>
        <v>工程师</v>
      </c>
      <c r="U38" s="22"/>
      <c r="V38" s="22" t="s">
        <v>46</v>
      </c>
      <c r="W38" s="22" t="s">
        <v>46</v>
      </c>
      <c r="X38" s="26">
        <v>39</v>
      </c>
      <c r="Y38" s="26">
        <v>0</v>
      </c>
      <c r="Z38" s="21" t="s">
        <v>47</v>
      </c>
      <c r="AA38" s="22" t="s">
        <v>48</v>
      </c>
      <c r="AB38" s="40"/>
      <c r="AC38" s="28"/>
      <c r="AD38" s="32"/>
    </row>
    <row r="39" spans="1:30" s="3" customFormat="1" ht="51.75" customHeight="1">
      <c r="A39" s="21">
        <v>36</v>
      </c>
      <c r="B39" s="22" t="s">
        <v>229</v>
      </c>
      <c r="C39" s="22" t="s">
        <v>201</v>
      </c>
      <c r="D39" s="22" t="s">
        <v>79</v>
      </c>
      <c r="E39" s="12" t="s">
        <v>230</v>
      </c>
      <c r="F39" s="13" t="s">
        <v>231</v>
      </c>
      <c r="G39" s="23">
        <v>42917</v>
      </c>
      <c r="H39" s="22" t="s">
        <v>232</v>
      </c>
      <c r="I39" s="22" t="s">
        <v>103</v>
      </c>
      <c r="J39" s="22" t="s">
        <v>104</v>
      </c>
      <c r="K39" s="24" t="s">
        <v>233</v>
      </c>
      <c r="L39" s="22" t="s">
        <v>111</v>
      </c>
      <c r="M39" s="22" t="s">
        <v>234</v>
      </c>
      <c r="N39" s="22" t="s">
        <v>130</v>
      </c>
      <c r="O39" s="22">
        <v>2</v>
      </c>
      <c r="P39" s="22"/>
      <c r="Q39" s="25"/>
      <c r="R39" s="22"/>
      <c r="S39" s="25"/>
      <c r="T39" s="12" t="str">
        <f>IF(B39="","","工程师")</f>
        <v>工程师</v>
      </c>
      <c r="U39" s="22"/>
      <c r="V39" s="22" t="s">
        <v>46</v>
      </c>
      <c r="W39" s="22" t="s">
        <v>46</v>
      </c>
      <c r="X39" s="26">
        <v>24</v>
      </c>
      <c r="Y39" s="26">
        <v>0</v>
      </c>
      <c r="Z39" s="21" t="s">
        <v>47</v>
      </c>
      <c r="AA39" s="22" t="s">
        <v>48</v>
      </c>
      <c r="AB39" s="22"/>
      <c r="AC39" s="28"/>
      <c r="AD39" s="28"/>
    </row>
    <row r="40" spans="1:30" s="3" customFormat="1" ht="51.75" customHeight="1">
      <c r="A40" s="21">
        <v>37</v>
      </c>
      <c r="B40" s="22" t="s">
        <v>235</v>
      </c>
      <c r="C40" s="22" t="s">
        <v>236</v>
      </c>
      <c r="D40" s="22" t="s">
        <v>79</v>
      </c>
      <c r="E40" s="12" t="s">
        <v>37</v>
      </c>
      <c r="F40" s="13">
        <v>29129</v>
      </c>
      <c r="G40" s="23">
        <v>37803</v>
      </c>
      <c r="H40" s="22" t="s">
        <v>237</v>
      </c>
      <c r="I40" s="22" t="s">
        <v>39</v>
      </c>
      <c r="J40" s="22" t="s">
        <v>40</v>
      </c>
      <c r="K40" s="24" t="s">
        <v>238</v>
      </c>
      <c r="L40" s="22" t="s">
        <v>239</v>
      </c>
      <c r="M40" s="22" t="s">
        <v>240</v>
      </c>
      <c r="N40" s="22" t="s">
        <v>69</v>
      </c>
      <c r="O40" s="22">
        <v>16</v>
      </c>
      <c r="P40" s="22" t="s">
        <v>45</v>
      </c>
      <c r="Q40" s="25">
        <v>38869</v>
      </c>
      <c r="R40" s="22" t="s">
        <v>241</v>
      </c>
      <c r="S40" s="25">
        <v>38869</v>
      </c>
      <c r="T40" s="12" t="str">
        <f>IF(B40="","","工程师")</f>
        <v>工程师</v>
      </c>
      <c r="U40" s="22" t="s">
        <v>46</v>
      </c>
      <c r="V40" s="22" t="s">
        <v>46</v>
      </c>
      <c r="W40" s="22" t="s">
        <v>46</v>
      </c>
      <c r="X40" s="26">
        <v>20</v>
      </c>
      <c r="Y40" s="26">
        <v>1</v>
      </c>
      <c r="Z40" s="12" t="s">
        <v>242</v>
      </c>
      <c r="AA40" s="22" t="s">
        <v>48</v>
      </c>
      <c r="AB40" s="24"/>
      <c r="AC40" s="41"/>
      <c r="AD40" s="28"/>
    </row>
    <row r="41" spans="1:30" s="3" customFormat="1" ht="51.75" customHeight="1">
      <c r="A41" s="21">
        <v>38</v>
      </c>
      <c r="B41" s="22" t="s">
        <v>243</v>
      </c>
      <c r="C41" s="22" t="s">
        <v>244</v>
      </c>
      <c r="D41" s="22" t="s">
        <v>79</v>
      </c>
      <c r="E41" s="12" t="s">
        <v>37</v>
      </c>
      <c r="F41" s="13">
        <v>33482</v>
      </c>
      <c r="G41" s="23">
        <v>40725</v>
      </c>
      <c r="H41" s="22" t="s">
        <v>245</v>
      </c>
      <c r="I41" s="22" t="s">
        <v>39</v>
      </c>
      <c r="J41" s="22"/>
      <c r="K41" s="24" t="s">
        <v>233</v>
      </c>
      <c r="L41" s="22" t="s">
        <v>150</v>
      </c>
      <c r="M41" s="22" t="s">
        <v>246</v>
      </c>
      <c r="N41" s="22" t="s">
        <v>171</v>
      </c>
      <c r="O41" s="22">
        <v>8</v>
      </c>
      <c r="P41" s="22" t="s">
        <v>45</v>
      </c>
      <c r="Q41" s="25">
        <v>43373</v>
      </c>
      <c r="R41" s="22" t="s">
        <v>45</v>
      </c>
      <c r="S41" s="25">
        <v>43373</v>
      </c>
      <c r="T41" s="12" t="s">
        <v>70</v>
      </c>
      <c r="U41" s="22" t="s">
        <v>46</v>
      </c>
      <c r="V41" s="22" t="s">
        <v>46</v>
      </c>
      <c r="W41" s="22" t="s">
        <v>46</v>
      </c>
      <c r="X41" s="26">
        <v>36</v>
      </c>
      <c r="Y41" s="26">
        <v>75</v>
      </c>
      <c r="Z41" s="22" t="s">
        <v>247</v>
      </c>
      <c r="AA41" s="22" t="s">
        <v>48</v>
      </c>
      <c r="AB41" s="26"/>
      <c r="AC41" s="28"/>
      <c r="AD41" s="28"/>
    </row>
    <row r="42" spans="1:30" s="3" customFormat="1" ht="51.75" customHeight="1">
      <c r="A42" s="21">
        <v>39</v>
      </c>
      <c r="B42" s="22" t="s">
        <v>248</v>
      </c>
      <c r="C42" s="22" t="s">
        <v>244</v>
      </c>
      <c r="D42" s="22" t="s">
        <v>79</v>
      </c>
      <c r="E42" s="12" t="s">
        <v>37</v>
      </c>
      <c r="F42" s="13">
        <v>30195</v>
      </c>
      <c r="G42" s="23">
        <v>39264</v>
      </c>
      <c r="H42" s="22" t="s">
        <v>249</v>
      </c>
      <c r="I42" s="22" t="s">
        <v>39</v>
      </c>
      <c r="J42" s="22" t="s">
        <v>40</v>
      </c>
      <c r="K42" s="24" t="s">
        <v>250</v>
      </c>
      <c r="L42" s="22" t="s">
        <v>251</v>
      </c>
      <c r="M42" s="22" t="s">
        <v>252</v>
      </c>
      <c r="N42" s="22" t="s">
        <v>171</v>
      </c>
      <c r="O42" s="22">
        <v>12</v>
      </c>
      <c r="P42" s="22"/>
      <c r="Q42" s="25"/>
      <c r="R42" s="22"/>
      <c r="S42" s="25"/>
      <c r="T42" s="12" t="s">
        <v>70</v>
      </c>
      <c r="U42" s="22" t="s">
        <v>46</v>
      </c>
      <c r="V42" s="22" t="s">
        <v>46</v>
      </c>
      <c r="W42" s="22" t="s">
        <v>46</v>
      </c>
      <c r="X42" s="26">
        <v>27</v>
      </c>
      <c r="Y42" s="26">
        <v>11</v>
      </c>
      <c r="Z42" s="21" t="s">
        <v>76</v>
      </c>
      <c r="AA42" s="22" t="s">
        <v>48</v>
      </c>
      <c r="AB42" s="26"/>
      <c r="AC42" s="28"/>
      <c r="AD42" s="28"/>
    </row>
    <row r="43" spans="1:30" s="3" customFormat="1" ht="51.75" customHeight="1">
      <c r="A43" s="21">
        <v>40</v>
      </c>
      <c r="B43" s="22" t="s">
        <v>253</v>
      </c>
      <c r="C43" s="22" t="s">
        <v>254</v>
      </c>
      <c r="D43" s="22" t="s">
        <v>79</v>
      </c>
      <c r="E43" s="12" t="s">
        <v>37</v>
      </c>
      <c r="F43" s="13">
        <v>32721</v>
      </c>
      <c r="G43" s="23">
        <v>40817</v>
      </c>
      <c r="H43" s="22" t="s">
        <v>255</v>
      </c>
      <c r="I43" s="22" t="s">
        <v>72</v>
      </c>
      <c r="J43" s="22"/>
      <c r="K43" s="24" t="s">
        <v>256</v>
      </c>
      <c r="L43" s="22" t="s">
        <v>257</v>
      </c>
      <c r="M43" s="22" t="s">
        <v>258</v>
      </c>
      <c r="N43" s="22" t="s">
        <v>69</v>
      </c>
      <c r="O43" s="22">
        <v>8</v>
      </c>
      <c r="P43" s="22"/>
      <c r="Q43" s="25"/>
      <c r="R43" s="22"/>
      <c r="S43" s="25"/>
      <c r="T43" s="12" t="str">
        <f>IF(B43="","","工程师")</f>
        <v>工程师</v>
      </c>
      <c r="U43" s="22" t="s">
        <v>46</v>
      </c>
      <c r="V43" s="22" t="s">
        <v>46</v>
      </c>
      <c r="W43" s="22" t="s">
        <v>46</v>
      </c>
      <c r="X43" s="26">
        <v>18</v>
      </c>
      <c r="Y43" s="26"/>
      <c r="Z43" s="21" t="s">
        <v>76</v>
      </c>
      <c r="AA43" s="22" t="s">
        <v>48</v>
      </c>
      <c r="AB43" s="22"/>
      <c r="AC43" s="28"/>
      <c r="AD43" s="28"/>
    </row>
    <row r="44" spans="1:30" s="3" customFormat="1" ht="51.75" customHeight="1">
      <c r="A44" s="21">
        <v>41</v>
      </c>
      <c r="B44" s="22" t="s">
        <v>259</v>
      </c>
      <c r="C44" s="22" t="s">
        <v>260</v>
      </c>
      <c r="D44" s="22" t="s">
        <v>79</v>
      </c>
      <c r="E44" s="12" t="s">
        <v>64</v>
      </c>
      <c r="F44" s="13">
        <v>32448</v>
      </c>
      <c r="G44" s="23">
        <v>40360</v>
      </c>
      <c r="H44" s="22" t="s">
        <v>261</v>
      </c>
      <c r="I44" s="22" t="s">
        <v>39</v>
      </c>
      <c r="J44" s="22" t="s">
        <v>40</v>
      </c>
      <c r="K44" s="24" t="s">
        <v>210</v>
      </c>
      <c r="L44" s="22" t="s">
        <v>60</v>
      </c>
      <c r="M44" s="22" t="s">
        <v>262</v>
      </c>
      <c r="N44" s="22" t="s">
        <v>263</v>
      </c>
      <c r="O44" s="22">
        <v>8</v>
      </c>
      <c r="P44" s="22" t="s">
        <v>45</v>
      </c>
      <c r="Q44" s="25">
        <v>41695</v>
      </c>
      <c r="R44" s="22" t="s">
        <v>45</v>
      </c>
      <c r="S44" s="25">
        <v>41730</v>
      </c>
      <c r="T44" s="12" t="s">
        <v>70</v>
      </c>
      <c r="U44" s="22" t="s">
        <v>46</v>
      </c>
      <c r="V44" s="22" t="s">
        <v>46</v>
      </c>
      <c r="W44" s="22" t="s">
        <v>46</v>
      </c>
      <c r="X44" s="26">
        <v>37</v>
      </c>
      <c r="Y44" s="26">
        <v>144</v>
      </c>
      <c r="Z44" s="21" t="s">
        <v>47</v>
      </c>
      <c r="AA44" s="22" t="s">
        <v>48</v>
      </c>
      <c r="AB44" s="26"/>
      <c r="AC44" s="28"/>
      <c r="AD44" s="28"/>
    </row>
    <row r="45" spans="1:30" s="3" customFormat="1" ht="51.75" customHeight="1">
      <c r="A45" s="21">
        <v>42</v>
      </c>
      <c r="B45" s="22" t="s">
        <v>264</v>
      </c>
      <c r="C45" s="22" t="s">
        <v>260</v>
      </c>
      <c r="D45" s="22" t="s">
        <v>79</v>
      </c>
      <c r="E45" s="12" t="s">
        <v>64</v>
      </c>
      <c r="F45" s="13">
        <v>33055</v>
      </c>
      <c r="G45" s="23">
        <v>41456</v>
      </c>
      <c r="H45" s="22" t="s">
        <v>265</v>
      </c>
      <c r="I45" s="22" t="s">
        <v>39</v>
      </c>
      <c r="J45" s="22" t="s">
        <v>40</v>
      </c>
      <c r="K45" s="24" t="s">
        <v>122</v>
      </c>
      <c r="L45" s="22" t="s">
        <v>60</v>
      </c>
      <c r="M45" s="22" t="s">
        <v>262</v>
      </c>
      <c r="N45" s="22" t="s">
        <v>263</v>
      </c>
      <c r="O45" s="22">
        <v>6</v>
      </c>
      <c r="P45" s="22" t="s">
        <v>45</v>
      </c>
      <c r="Q45" s="25">
        <v>42214</v>
      </c>
      <c r="R45" s="22" t="s">
        <v>45</v>
      </c>
      <c r="S45" s="25">
        <v>42248</v>
      </c>
      <c r="T45" s="12" t="s">
        <v>70</v>
      </c>
      <c r="U45" s="22" t="s">
        <v>46</v>
      </c>
      <c r="V45" s="22" t="s">
        <v>46</v>
      </c>
      <c r="W45" s="22" t="s">
        <v>46</v>
      </c>
      <c r="X45" s="26">
        <v>36</v>
      </c>
      <c r="Y45" s="26">
        <v>144</v>
      </c>
      <c r="Z45" s="21" t="s">
        <v>47</v>
      </c>
      <c r="AA45" s="22" t="s">
        <v>48</v>
      </c>
      <c r="AB45" s="26"/>
      <c r="AC45" s="28"/>
      <c r="AD45" s="28"/>
    </row>
    <row r="46" spans="1:30" s="3" customFormat="1" ht="51.75" customHeight="1">
      <c r="A46" s="21">
        <v>43</v>
      </c>
      <c r="B46" s="22" t="s">
        <v>266</v>
      </c>
      <c r="C46" s="22" t="s">
        <v>267</v>
      </c>
      <c r="D46" s="22" t="s">
        <v>79</v>
      </c>
      <c r="E46" s="12" t="s">
        <v>37</v>
      </c>
      <c r="F46" s="13">
        <v>29677</v>
      </c>
      <c r="G46" s="23">
        <v>38169</v>
      </c>
      <c r="H46" s="22" t="s">
        <v>268</v>
      </c>
      <c r="I46" s="22" t="s">
        <v>39</v>
      </c>
      <c r="J46" s="22" t="s">
        <v>40</v>
      </c>
      <c r="K46" s="24" t="s">
        <v>269</v>
      </c>
      <c r="L46" s="22" t="s">
        <v>197</v>
      </c>
      <c r="M46" s="22" t="s">
        <v>43</v>
      </c>
      <c r="N46" s="22" t="s">
        <v>69</v>
      </c>
      <c r="O46" s="22">
        <v>15</v>
      </c>
      <c r="P46" s="22" t="s">
        <v>45</v>
      </c>
      <c r="Q46" s="25">
        <v>38609</v>
      </c>
      <c r="R46" s="22" t="s">
        <v>45</v>
      </c>
      <c r="S46" s="25">
        <v>38633</v>
      </c>
      <c r="T46" s="12" t="s">
        <v>70</v>
      </c>
      <c r="U46" s="22" t="s">
        <v>46</v>
      </c>
      <c r="V46" s="22" t="s">
        <v>46</v>
      </c>
      <c r="W46" s="22" t="s">
        <v>46</v>
      </c>
      <c r="X46" s="26">
        <v>42</v>
      </c>
      <c r="Y46" s="26">
        <v>144</v>
      </c>
      <c r="Z46" s="21" t="s">
        <v>47</v>
      </c>
      <c r="AA46" s="22" t="s">
        <v>48</v>
      </c>
      <c r="AB46" s="26"/>
      <c r="AC46" s="28"/>
      <c r="AD46" s="28"/>
    </row>
    <row r="47" spans="1:30" s="3" customFormat="1" ht="51.75" customHeight="1">
      <c r="A47" s="21">
        <v>44</v>
      </c>
      <c r="B47" s="22" t="s">
        <v>270</v>
      </c>
      <c r="C47" s="22" t="s">
        <v>271</v>
      </c>
      <c r="D47" s="22" t="s">
        <v>79</v>
      </c>
      <c r="E47" s="12" t="s">
        <v>37</v>
      </c>
      <c r="F47" s="13">
        <v>33086</v>
      </c>
      <c r="G47" s="23">
        <v>41426</v>
      </c>
      <c r="H47" s="22" t="s">
        <v>272</v>
      </c>
      <c r="I47" s="22" t="s">
        <v>39</v>
      </c>
      <c r="J47" s="22" t="s">
        <v>40</v>
      </c>
      <c r="K47" s="24" t="s">
        <v>273</v>
      </c>
      <c r="L47" s="22" t="s">
        <v>274</v>
      </c>
      <c r="M47" s="22" t="s">
        <v>112</v>
      </c>
      <c r="N47" s="22" t="s">
        <v>69</v>
      </c>
      <c r="O47" s="22">
        <v>6</v>
      </c>
      <c r="P47" s="22"/>
      <c r="Q47" s="25"/>
      <c r="R47" s="22"/>
      <c r="S47" s="25"/>
      <c r="T47" s="12" t="s">
        <v>70</v>
      </c>
      <c r="U47" s="22" t="s">
        <v>46</v>
      </c>
      <c r="V47" s="22" t="s">
        <v>46</v>
      </c>
      <c r="W47" s="22" t="s">
        <v>46</v>
      </c>
      <c r="X47" s="26">
        <v>54</v>
      </c>
      <c r="Y47" s="26">
        <v>146</v>
      </c>
      <c r="Z47" s="21" t="s">
        <v>76</v>
      </c>
      <c r="AA47" s="22" t="s">
        <v>48</v>
      </c>
      <c r="AB47" s="22"/>
      <c r="AD47" s="6"/>
    </row>
    <row r="48" spans="1:30" s="3" customFormat="1" ht="51.75" customHeight="1">
      <c r="A48" s="21">
        <v>45</v>
      </c>
      <c r="B48" s="22" t="s">
        <v>275</v>
      </c>
      <c r="C48" s="22" t="s">
        <v>276</v>
      </c>
      <c r="D48" s="22" t="s">
        <v>79</v>
      </c>
      <c r="E48" s="12" t="s">
        <v>37</v>
      </c>
      <c r="F48" s="13">
        <v>30286</v>
      </c>
      <c r="G48" s="23">
        <v>38626</v>
      </c>
      <c r="H48" s="22" t="s">
        <v>277</v>
      </c>
      <c r="I48" s="22" t="s">
        <v>39</v>
      </c>
      <c r="J48" s="22" t="s">
        <v>40</v>
      </c>
      <c r="K48" s="24" t="s">
        <v>278</v>
      </c>
      <c r="L48" s="22" t="s">
        <v>279</v>
      </c>
      <c r="M48" s="22" t="s">
        <v>95</v>
      </c>
      <c r="N48" s="22" t="s">
        <v>171</v>
      </c>
      <c r="O48" s="22">
        <v>14</v>
      </c>
      <c r="P48" s="22" t="s">
        <v>45</v>
      </c>
      <c r="Q48" s="25">
        <v>40791</v>
      </c>
      <c r="R48" s="22" t="s">
        <v>45</v>
      </c>
      <c r="S48" s="25">
        <v>41852</v>
      </c>
      <c r="T48" s="12" t="str">
        <f>IF(B48="","","工程师")</f>
        <v>工程师</v>
      </c>
      <c r="U48" s="22" t="s">
        <v>46</v>
      </c>
      <c r="V48" s="22" t="s">
        <v>46</v>
      </c>
      <c r="W48" s="22" t="s">
        <v>46</v>
      </c>
      <c r="X48" s="26">
        <v>18</v>
      </c>
      <c r="Y48" s="26">
        <v>72</v>
      </c>
      <c r="Z48" s="21" t="s">
        <v>47</v>
      </c>
      <c r="AA48" s="22" t="s">
        <v>48</v>
      </c>
      <c r="AB48" s="26"/>
      <c r="AC48" s="28"/>
      <c r="AD48" s="28"/>
    </row>
    <row r="49" spans="1:30" s="3" customFormat="1" ht="51.75" customHeight="1">
      <c r="A49" s="21">
        <v>46</v>
      </c>
      <c r="B49" s="22" t="s">
        <v>280</v>
      </c>
      <c r="C49" s="22" t="s">
        <v>281</v>
      </c>
      <c r="D49" s="22" t="s">
        <v>282</v>
      </c>
      <c r="E49" s="12" t="s">
        <v>37</v>
      </c>
      <c r="F49" s="13">
        <v>32356</v>
      </c>
      <c r="G49" s="23">
        <v>40725</v>
      </c>
      <c r="H49" s="22" t="s">
        <v>283</v>
      </c>
      <c r="I49" s="22" t="s">
        <v>39</v>
      </c>
      <c r="J49" s="22" t="s">
        <v>40</v>
      </c>
      <c r="K49" s="24" t="s">
        <v>185</v>
      </c>
      <c r="L49" s="22" t="s">
        <v>150</v>
      </c>
      <c r="M49" s="22" t="s">
        <v>284</v>
      </c>
      <c r="N49" s="22" t="s">
        <v>130</v>
      </c>
      <c r="O49" s="22">
        <v>7</v>
      </c>
      <c r="P49" s="22" t="s">
        <v>45</v>
      </c>
      <c r="Q49" s="25">
        <v>41153</v>
      </c>
      <c r="R49" s="22" t="s">
        <v>45</v>
      </c>
      <c r="S49" s="25">
        <v>41275</v>
      </c>
      <c r="T49" s="12" t="s">
        <v>70</v>
      </c>
      <c r="U49" s="22" t="s">
        <v>46</v>
      </c>
      <c r="V49" s="22" t="s">
        <v>46</v>
      </c>
      <c r="W49" s="22" t="s">
        <v>46</v>
      </c>
      <c r="X49" s="26">
        <v>33</v>
      </c>
      <c r="Y49" s="26">
        <v>60</v>
      </c>
      <c r="Z49" s="21" t="s">
        <v>47</v>
      </c>
      <c r="AA49" s="22" t="s">
        <v>48</v>
      </c>
      <c r="AB49" s="26"/>
      <c r="AC49" s="28"/>
      <c r="AD49" s="28"/>
    </row>
    <row r="50" spans="1:30" s="3" customFormat="1" ht="51.75" customHeight="1">
      <c r="A50" s="21">
        <v>47</v>
      </c>
      <c r="B50" s="22" t="s">
        <v>285</v>
      </c>
      <c r="C50" s="22" t="s">
        <v>286</v>
      </c>
      <c r="D50" s="22" t="s">
        <v>79</v>
      </c>
      <c r="E50" s="12" t="s">
        <v>37</v>
      </c>
      <c r="F50" s="13">
        <v>32813</v>
      </c>
      <c r="G50" s="23">
        <v>41456</v>
      </c>
      <c r="H50" s="22" t="s">
        <v>287</v>
      </c>
      <c r="I50" s="22" t="s">
        <v>39</v>
      </c>
      <c r="J50" s="22" t="s">
        <v>40</v>
      </c>
      <c r="K50" s="24" t="s">
        <v>273</v>
      </c>
      <c r="L50" s="22" t="s">
        <v>197</v>
      </c>
      <c r="M50" s="22" t="s">
        <v>240</v>
      </c>
      <c r="N50" s="22" t="s">
        <v>69</v>
      </c>
      <c r="O50" s="22">
        <v>6</v>
      </c>
      <c r="P50" s="22"/>
      <c r="Q50" s="25"/>
      <c r="R50" s="22"/>
      <c r="S50" s="25"/>
      <c r="T50" s="12" t="s">
        <v>70</v>
      </c>
      <c r="U50" s="22" t="s">
        <v>46</v>
      </c>
      <c r="V50" s="22" t="s">
        <v>46</v>
      </c>
      <c r="W50" s="22" t="s">
        <v>46</v>
      </c>
      <c r="X50" s="26">
        <v>61</v>
      </c>
      <c r="Y50" s="26">
        <v>162</v>
      </c>
      <c r="Z50" s="21" t="s">
        <v>76</v>
      </c>
      <c r="AA50" s="22" t="s">
        <v>48</v>
      </c>
      <c r="AB50" s="26"/>
      <c r="AC50" s="28"/>
      <c r="AD50" s="28"/>
    </row>
    <row r="51" spans="1:30" s="3" customFormat="1" ht="51.75" customHeight="1">
      <c r="A51" s="21">
        <v>48</v>
      </c>
      <c r="B51" s="22" t="s">
        <v>288</v>
      </c>
      <c r="C51" s="22" t="s">
        <v>286</v>
      </c>
      <c r="D51" s="22" t="s">
        <v>79</v>
      </c>
      <c r="E51" s="12" t="s">
        <v>37</v>
      </c>
      <c r="F51" s="13">
        <v>33025</v>
      </c>
      <c r="G51" s="42">
        <v>42917</v>
      </c>
      <c r="H51" s="22" t="s">
        <v>289</v>
      </c>
      <c r="I51" s="22" t="s">
        <v>103</v>
      </c>
      <c r="J51" s="22" t="s">
        <v>104</v>
      </c>
      <c r="K51" s="24" t="s">
        <v>290</v>
      </c>
      <c r="L51" s="22" t="s">
        <v>291</v>
      </c>
      <c r="M51" s="22" t="s">
        <v>292</v>
      </c>
      <c r="N51" s="22" t="s">
        <v>83</v>
      </c>
      <c r="O51" s="22">
        <v>2</v>
      </c>
      <c r="P51" s="22"/>
      <c r="Q51" s="25"/>
      <c r="R51" s="22"/>
      <c r="S51" s="25"/>
      <c r="T51" s="12" t="s">
        <v>70</v>
      </c>
      <c r="U51" s="22"/>
      <c r="V51" s="22" t="s">
        <v>46</v>
      </c>
      <c r="W51" s="22" t="s">
        <v>46</v>
      </c>
      <c r="X51" s="26">
        <v>30</v>
      </c>
      <c r="Y51" s="26">
        <v>0</v>
      </c>
      <c r="Z51" s="21" t="s">
        <v>47</v>
      </c>
      <c r="AA51" s="22" t="s">
        <v>48</v>
      </c>
      <c r="AB51" s="26"/>
      <c r="AC51" s="28"/>
      <c r="AD51" s="28"/>
    </row>
    <row r="52" spans="1:30" s="3" customFormat="1" ht="51.75" customHeight="1">
      <c r="A52" s="21">
        <v>49</v>
      </c>
      <c r="B52" s="22" t="s">
        <v>293</v>
      </c>
      <c r="C52" s="22" t="s">
        <v>286</v>
      </c>
      <c r="D52" s="22" t="s">
        <v>79</v>
      </c>
      <c r="E52" s="12" t="s">
        <v>64</v>
      </c>
      <c r="F52" s="13">
        <v>32721</v>
      </c>
      <c r="G52" s="42">
        <v>42917</v>
      </c>
      <c r="H52" s="22" t="s">
        <v>289</v>
      </c>
      <c r="I52" s="22" t="s">
        <v>103</v>
      </c>
      <c r="J52" s="22" t="s">
        <v>104</v>
      </c>
      <c r="K52" s="24" t="s">
        <v>294</v>
      </c>
      <c r="L52" s="22" t="s">
        <v>295</v>
      </c>
      <c r="M52" s="22" t="s">
        <v>296</v>
      </c>
      <c r="N52" s="22" t="s">
        <v>69</v>
      </c>
      <c r="O52" s="22">
        <v>2</v>
      </c>
      <c r="P52" s="22"/>
      <c r="Q52" s="25"/>
      <c r="R52" s="22"/>
      <c r="S52" s="25"/>
      <c r="T52" s="12" t="s">
        <v>70</v>
      </c>
      <c r="U52" s="22"/>
      <c r="V52" s="22" t="s">
        <v>46</v>
      </c>
      <c r="W52" s="22" t="s">
        <v>46</v>
      </c>
      <c r="X52" s="26">
        <v>19</v>
      </c>
      <c r="Y52" s="26">
        <v>0</v>
      </c>
      <c r="Z52" s="21" t="s">
        <v>47</v>
      </c>
      <c r="AA52" s="22" t="s">
        <v>48</v>
      </c>
      <c r="AB52" s="29"/>
      <c r="AC52" s="28"/>
      <c r="AD52" s="28"/>
    </row>
    <row r="53" spans="1:30" s="3" customFormat="1" ht="51.75" customHeight="1">
      <c r="A53" s="21">
        <v>50</v>
      </c>
      <c r="B53" s="22" t="s">
        <v>297</v>
      </c>
      <c r="C53" s="22" t="s">
        <v>298</v>
      </c>
      <c r="D53" s="22" t="s">
        <v>79</v>
      </c>
      <c r="E53" s="12" t="s">
        <v>37</v>
      </c>
      <c r="F53" s="13">
        <v>32964</v>
      </c>
      <c r="G53" s="23">
        <v>41456</v>
      </c>
      <c r="H53" s="22" t="s">
        <v>184</v>
      </c>
      <c r="I53" s="22" t="s">
        <v>39</v>
      </c>
      <c r="J53" s="22" t="s">
        <v>40</v>
      </c>
      <c r="K53" s="24" t="s">
        <v>299</v>
      </c>
      <c r="L53" s="22" t="s">
        <v>218</v>
      </c>
      <c r="M53" s="22" t="s">
        <v>182</v>
      </c>
      <c r="N53" s="22" t="s">
        <v>171</v>
      </c>
      <c r="O53" s="22">
        <v>6</v>
      </c>
      <c r="P53" s="22"/>
      <c r="Q53" s="25"/>
      <c r="R53" s="22"/>
      <c r="S53" s="25"/>
      <c r="T53" s="12" t="s">
        <v>70</v>
      </c>
      <c r="U53" s="22" t="s">
        <v>46</v>
      </c>
      <c r="V53" s="22" t="s">
        <v>46</v>
      </c>
      <c r="W53" s="22" t="s">
        <v>46</v>
      </c>
      <c r="X53" s="26">
        <v>18</v>
      </c>
      <c r="Y53" s="26">
        <v>72</v>
      </c>
      <c r="Z53" s="21" t="s">
        <v>76</v>
      </c>
      <c r="AA53" s="22" t="s">
        <v>48</v>
      </c>
      <c r="AB53" s="26"/>
      <c r="AC53" s="28"/>
      <c r="AD53" s="28"/>
    </row>
    <row r="54" spans="1:32" s="3" customFormat="1" ht="51.75" customHeight="1">
      <c r="A54" s="21">
        <v>51</v>
      </c>
      <c r="B54" s="22" t="s">
        <v>300</v>
      </c>
      <c r="C54" s="22" t="s">
        <v>301</v>
      </c>
      <c r="D54" s="22" t="s">
        <v>79</v>
      </c>
      <c r="E54" s="12" t="e">
        <f>IF(AF54="正确",IF([]!ISEVEN(MID(#REF!,17,1)),"女","男"),IF(AF54="","","身份证错误"))</f>
        <v>#REF!</v>
      </c>
      <c r="F54" s="13">
        <v>30376</v>
      </c>
      <c r="G54" s="23">
        <v>41365</v>
      </c>
      <c r="H54" s="22" t="s">
        <v>302</v>
      </c>
      <c r="I54" s="22" t="s">
        <v>39</v>
      </c>
      <c r="J54" s="22" t="s">
        <v>40</v>
      </c>
      <c r="K54" s="24" t="s">
        <v>127</v>
      </c>
      <c r="L54" s="22" t="s">
        <v>239</v>
      </c>
      <c r="M54" s="22" t="s">
        <v>43</v>
      </c>
      <c r="N54" s="22" t="s">
        <v>69</v>
      </c>
      <c r="O54" s="22">
        <v>5</v>
      </c>
      <c r="P54" s="22" t="s">
        <v>45</v>
      </c>
      <c r="Q54" s="25">
        <v>42004</v>
      </c>
      <c r="R54" s="22" t="s">
        <v>45</v>
      </c>
      <c r="S54" s="25">
        <v>42004</v>
      </c>
      <c r="T54" s="12" t="str">
        <f>IF(B54="","","工程师")</f>
        <v>工程师</v>
      </c>
      <c r="U54" s="22" t="s">
        <v>46</v>
      </c>
      <c r="V54" s="22" t="s">
        <v>46</v>
      </c>
      <c r="W54" s="22" t="s">
        <v>46</v>
      </c>
      <c r="X54" s="26">
        <v>19</v>
      </c>
      <c r="Y54" s="26">
        <v>71</v>
      </c>
      <c r="Z54" s="21" t="s">
        <v>47</v>
      </c>
      <c r="AA54" s="22" t="s">
        <v>48</v>
      </c>
      <c r="AB54" s="26"/>
      <c r="AC54" s="28"/>
      <c r="AD54" s="28"/>
      <c r="AF54" s="6" t="e">
        <f>IF(LEN(#REF!)=18,IF(MID("10X98765432",MOD(SUMPRODUCT(--MID(#REF!,ROW(INDIRECT("1:17")),1),{7;9;10;5;8;4;2;1;6;3;7;9;10;5;8;4;2}),11)+1,1)=MID(#REF!,18,1),"正确","错误1"),IF(ISBLANK(#REF!),"","错误2"))</f>
        <v>#REF!</v>
      </c>
    </row>
    <row r="55" spans="1:32" s="3" customFormat="1" ht="51.75" customHeight="1">
      <c r="A55" s="21">
        <v>52</v>
      </c>
      <c r="B55" s="22" t="s">
        <v>303</v>
      </c>
      <c r="C55" s="22" t="s">
        <v>304</v>
      </c>
      <c r="D55" s="22" t="s">
        <v>79</v>
      </c>
      <c r="E55" s="12" t="e">
        <f>IF(AF54="正确",IF([]!ISEVEN(MID(#REF!,17,1)),"女","男"),IF(AF54="","","身份证错误"))</f>
        <v>#REF!</v>
      </c>
      <c r="F55" s="24" t="s">
        <v>305</v>
      </c>
      <c r="G55" s="23">
        <v>37803</v>
      </c>
      <c r="H55" s="22" t="s">
        <v>306</v>
      </c>
      <c r="I55" s="22" t="s">
        <v>72</v>
      </c>
      <c r="J55" s="22"/>
      <c r="K55" s="24" t="s">
        <v>238</v>
      </c>
      <c r="L55" s="22" t="s">
        <v>307</v>
      </c>
      <c r="M55" s="22" t="s">
        <v>308</v>
      </c>
      <c r="N55" s="22" t="s">
        <v>83</v>
      </c>
      <c r="O55" s="22">
        <v>15</v>
      </c>
      <c r="P55" s="22"/>
      <c r="Q55" s="25"/>
      <c r="R55" s="22"/>
      <c r="S55" s="25"/>
      <c r="T55" s="12" t="str">
        <f>IF(B55="","","工程师")</f>
        <v>工程师</v>
      </c>
      <c r="U55" s="22" t="s">
        <v>46</v>
      </c>
      <c r="V55" s="22" t="s">
        <v>46</v>
      </c>
      <c r="W55" s="22" t="s">
        <v>46</v>
      </c>
      <c r="X55" s="26">
        <v>30</v>
      </c>
      <c r="Y55" s="26">
        <v>60</v>
      </c>
      <c r="Z55" s="21" t="s">
        <v>76</v>
      </c>
      <c r="AA55" s="22" t="s">
        <v>48</v>
      </c>
      <c r="AB55" s="22"/>
      <c r="AC55" s="28"/>
      <c r="AD55" s="28"/>
      <c r="AF55" s="6" t="e">
        <f>IF(LEN(#REF!)=18,IF(MID("10X98765432",MOD(SUMPRODUCT(--MID(#REF!,ROW(INDIRECT("1:17")),1),{7;9;10;5;8;4;2;1;6;3;7;9;10;5;8;4;2}),11)+1,1)=MID(#REF!,18,1),"正确","错误1"),IF(ISBLANK(#REF!),"","错误2"))</f>
        <v>#REF!</v>
      </c>
    </row>
    <row r="56" spans="1:32" s="3" customFormat="1" ht="51.75" customHeight="1">
      <c r="A56" s="21">
        <v>53</v>
      </c>
      <c r="B56" s="22" t="s">
        <v>309</v>
      </c>
      <c r="C56" s="22" t="s">
        <v>304</v>
      </c>
      <c r="D56" s="22" t="s">
        <v>79</v>
      </c>
      <c r="E56" s="12" t="s">
        <v>37</v>
      </c>
      <c r="F56" s="24" t="s">
        <v>310</v>
      </c>
      <c r="G56" s="23">
        <v>39692</v>
      </c>
      <c r="H56" s="22" t="s">
        <v>306</v>
      </c>
      <c r="I56" s="22" t="s">
        <v>39</v>
      </c>
      <c r="J56" s="22" t="s">
        <v>40</v>
      </c>
      <c r="K56" s="24" t="s">
        <v>59</v>
      </c>
      <c r="L56" s="22" t="s">
        <v>223</v>
      </c>
      <c r="M56" s="22" t="s">
        <v>43</v>
      </c>
      <c r="N56" s="22" t="s">
        <v>83</v>
      </c>
      <c r="O56" s="22">
        <v>11</v>
      </c>
      <c r="P56" s="22"/>
      <c r="Q56" s="25"/>
      <c r="R56" s="22"/>
      <c r="S56" s="25"/>
      <c r="T56" s="12" t="str">
        <f>IF(B56="","","工程师")</f>
        <v>工程师</v>
      </c>
      <c r="U56" s="22" t="s">
        <v>46</v>
      </c>
      <c r="V56" s="22" t="s">
        <v>46</v>
      </c>
      <c r="W56" s="22" t="s">
        <v>46</v>
      </c>
      <c r="X56" s="26">
        <v>30</v>
      </c>
      <c r="Y56" s="26">
        <v>60</v>
      </c>
      <c r="Z56" s="21" t="s">
        <v>76</v>
      </c>
      <c r="AA56" s="22" t="s">
        <v>48</v>
      </c>
      <c r="AB56" s="22"/>
      <c r="AC56" s="28"/>
      <c r="AD56" s="28"/>
      <c r="AF56" s="6" t="e">
        <f>IF(LEN(#REF!)=18,IF(MID("10X98765432",MOD(SUMPRODUCT(--MID(#REF!,ROW(INDIRECT("1:17")),1),{7;9;10;5;8;4;2;1;6;3;7;9;10;5;8;4;2}),11)+1,1)=MID(#REF!,18,1),"正确","错误1"),IF(ISBLANK(#REF!),"","错误2"))</f>
        <v>#REF!</v>
      </c>
    </row>
    <row r="57" spans="1:32" s="3" customFormat="1" ht="51.75" customHeight="1">
      <c r="A57" s="21">
        <v>54</v>
      </c>
      <c r="B57" s="22" t="s">
        <v>311</v>
      </c>
      <c r="C57" s="22" t="s">
        <v>304</v>
      </c>
      <c r="D57" s="22" t="s">
        <v>79</v>
      </c>
      <c r="E57" s="12" t="e">
        <f>IF(AF56="正确",IF([]!ISEVEN(MID(#REF!,17,1)),"女","男"),IF(AF56="","","身份证错误"))</f>
        <v>#REF!</v>
      </c>
      <c r="F57" s="24" t="s">
        <v>312</v>
      </c>
      <c r="G57" s="23">
        <v>38991</v>
      </c>
      <c r="H57" s="22" t="s">
        <v>306</v>
      </c>
      <c r="I57" s="22" t="s">
        <v>72</v>
      </c>
      <c r="J57" s="22"/>
      <c r="K57" s="24" t="s">
        <v>313</v>
      </c>
      <c r="L57" s="22" t="s">
        <v>314</v>
      </c>
      <c r="M57" s="22" t="s">
        <v>315</v>
      </c>
      <c r="N57" s="22" t="s">
        <v>83</v>
      </c>
      <c r="O57" s="22">
        <v>13</v>
      </c>
      <c r="P57" s="22"/>
      <c r="Q57" s="25"/>
      <c r="R57" s="22"/>
      <c r="S57" s="25"/>
      <c r="T57" s="12" t="str">
        <f>IF(B57="","","工程师")</f>
        <v>工程师</v>
      </c>
      <c r="U57" s="22" t="s">
        <v>46</v>
      </c>
      <c r="V57" s="22" t="s">
        <v>46</v>
      </c>
      <c r="W57" s="22" t="s">
        <v>46</v>
      </c>
      <c r="X57" s="26">
        <v>30</v>
      </c>
      <c r="Y57" s="26">
        <v>60</v>
      </c>
      <c r="Z57" s="21" t="s">
        <v>76</v>
      </c>
      <c r="AA57" s="22" t="s">
        <v>48</v>
      </c>
      <c r="AB57" s="22"/>
      <c r="AC57" s="28"/>
      <c r="AD57" s="28"/>
      <c r="AF57" s="6" t="e">
        <f>IF(LEN(#REF!)=18,IF(MID("10X98765432",MOD(SUMPRODUCT(--MID(#REF!,ROW(INDIRECT("1:17")),1),{7;9;10;5;8;4;2;1;6;3;7;9;10;5;8;4;2}),11)+1,1)=MID(#REF!,18,1),"正确","错误1"),IF(ISBLANK(#REF!),"","错误2"))</f>
        <v>#REF!</v>
      </c>
    </row>
    <row r="58" spans="1:32" s="3" customFormat="1" ht="51.75" customHeight="1">
      <c r="A58" s="21">
        <v>55</v>
      </c>
      <c r="B58" s="22" t="s">
        <v>316</v>
      </c>
      <c r="C58" s="22" t="s">
        <v>304</v>
      </c>
      <c r="D58" s="22" t="s">
        <v>79</v>
      </c>
      <c r="E58" s="12" t="s">
        <v>37</v>
      </c>
      <c r="F58" s="24" t="s">
        <v>317</v>
      </c>
      <c r="G58" s="23">
        <v>37073</v>
      </c>
      <c r="H58" s="22" t="s">
        <v>318</v>
      </c>
      <c r="I58" s="22" t="s">
        <v>72</v>
      </c>
      <c r="J58" s="22"/>
      <c r="K58" s="24" t="s">
        <v>319</v>
      </c>
      <c r="L58" s="22" t="s">
        <v>320</v>
      </c>
      <c r="M58" s="22" t="s">
        <v>321</v>
      </c>
      <c r="N58" s="22" t="s">
        <v>83</v>
      </c>
      <c r="O58" s="22">
        <v>18</v>
      </c>
      <c r="P58" s="22"/>
      <c r="Q58" s="25"/>
      <c r="R58" s="22"/>
      <c r="S58" s="25"/>
      <c r="T58" s="12" t="str">
        <f>IF(B58="","","工程师")</f>
        <v>工程师</v>
      </c>
      <c r="U58" s="22" t="s">
        <v>46</v>
      </c>
      <c r="V58" s="22" t="s">
        <v>46</v>
      </c>
      <c r="W58" s="22" t="s">
        <v>46</v>
      </c>
      <c r="X58" s="26">
        <v>30</v>
      </c>
      <c r="Y58" s="26">
        <v>60</v>
      </c>
      <c r="Z58" s="21" t="s">
        <v>76</v>
      </c>
      <c r="AA58" s="22" t="s">
        <v>48</v>
      </c>
      <c r="AB58" s="22"/>
      <c r="AC58" s="28"/>
      <c r="AD58" s="28"/>
      <c r="AF58" s="6" t="e">
        <f>IF(LEN(#REF!)=18,IF(MID("10X98765432",MOD(SUMPRODUCT(--MID(#REF!,ROW(INDIRECT("1:17")),1),{7;9;10;5;8;4;2;1;6;3;7;9;10;5;8;4;2}),11)+1,1)=MID(#REF!,18,1),"正确","错误1"),IF(ISBLANK(#REF!),"","错误2"))</f>
        <v>#REF!</v>
      </c>
    </row>
    <row r="59" spans="1:32" s="3" customFormat="1" ht="51.75" customHeight="1">
      <c r="A59" s="21">
        <v>56</v>
      </c>
      <c r="B59" s="22" t="s">
        <v>322</v>
      </c>
      <c r="C59" s="22" t="s">
        <v>304</v>
      </c>
      <c r="D59" s="22" t="s">
        <v>79</v>
      </c>
      <c r="E59" s="12" t="s">
        <v>37</v>
      </c>
      <c r="F59" s="13">
        <v>30042</v>
      </c>
      <c r="G59" s="23">
        <v>38169</v>
      </c>
      <c r="H59" s="22" t="s">
        <v>323</v>
      </c>
      <c r="I59" s="22" t="s">
        <v>72</v>
      </c>
      <c r="J59" s="22"/>
      <c r="K59" s="24" t="s">
        <v>324</v>
      </c>
      <c r="L59" s="22" t="s">
        <v>325</v>
      </c>
      <c r="M59" s="22" t="s">
        <v>326</v>
      </c>
      <c r="N59" s="22" t="s">
        <v>69</v>
      </c>
      <c r="O59" s="22">
        <v>14</v>
      </c>
      <c r="P59" s="22"/>
      <c r="Q59" s="25"/>
      <c r="R59" s="22"/>
      <c r="S59" s="25"/>
      <c r="T59" s="12" t="str">
        <f>IF(B59="","","工程师")</f>
        <v>工程师</v>
      </c>
      <c r="U59" s="22" t="s">
        <v>46</v>
      </c>
      <c r="V59" s="22" t="s">
        <v>46</v>
      </c>
      <c r="W59" s="22" t="s">
        <v>46</v>
      </c>
      <c r="X59" s="26">
        <v>33</v>
      </c>
      <c r="Y59" s="26">
        <v>60</v>
      </c>
      <c r="Z59" s="21" t="s">
        <v>76</v>
      </c>
      <c r="AA59" s="22" t="s">
        <v>48</v>
      </c>
      <c r="AB59" s="22"/>
      <c r="AC59" s="32"/>
      <c r="AD59" s="32"/>
      <c r="AF59" s="6" t="e">
        <f>IF(LEN(#REF!)=18,IF(MID("10X98765432",MOD(SUMPRODUCT(--MID(#REF!,ROW(INDIRECT("1:17")),1),{7;9;10;5;8;4;2;1;6;3;7;9;10;5;8;4;2}),11)+1,1)=MID(#REF!,18,1),"正确","错误1"),IF(ISBLANK(#REF!),"","错误2"))</f>
        <v>#REF!</v>
      </c>
    </row>
    <row r="60" spans="1:30" s="3" customFormat="1" ht="51.75" customHeight="1">
      <c r="A60" s="21">
        <v>57</v>
      </c>
      <c r="B60" s="22" t="s">
        <v>327</v>
      </c>
      <c r="C60" s="22" t="s">
        <v>328</v>
      </c>
      <c r="D60" s="22" t="s">
        <v>79</v>
      </c>
      <c r="E60" s="12" t="e">
        <f>IF(AF59="正确",IF([]!ISEVEN(MID(#REF!,17,1)),"女","男"),IF(AF59="","","身份证错误"))</f>
        <v>#REF!</v>
      </c>
      <c r="F60" s="13">
        <v>30317</v>
      </c>
      <c r="G60" s="23">
        <v>39264</v>
      </c>
      <c r="H60" s="22" t="s">
        <v>329</v>
      </c>
      <c r="I60" s="22" t="s">
        <v>39</v>
      </c>
      <c r="J60" s="22" t="s">
        <v>40</v>
      </c>
      <c r="K60" s="24" t="s">
        <v>330</v>
      </c>
      <c r="L60" s="22" t="s">
        <v>331</v>
      </c>
      <c r="M60" s="22" t="s">
        <v>332</v>
      </c>
      <c r="N60" s="22" t="s">
        <v>83</v>
      </c>
      <c r="O60" s="22">
        <v>12</v>
      </c>
      <c r="P60" s="22"/>
      <c r="Q60" s="25"/>
      <c r="R60" s="22"/>
      <c r="S60" s="25"/>
      <c r="T60" s="12" t="str">
        <f>IF(B60="","","工程师")</f>
        <v>工程师</v>
      </c>
      <c r="U60" s="22" t="s">
        <v>46</v>
      </c>
      <c r="V60" s="22" t="s">
        <v>46</v>
      </c>
      <c r="W60" s="22" t="s">
        <v>46</v>
      </c>
      <c r="X60" s="26">
        <v>30</v>
      </c>
      <c r="Y60" s="26">
        <v>60</v>
      </c>
      <c r="Z60" s="21" t="s">
        <v>76</v>
      </c>
      <c r="AA60" s="22" t="s">
        <v>48</v>
      </c>
      <c r="AB60" s="22"/>
      <c r="AC60" s="28"/>
      <c r="AD60" s="28"/>
    </row>
    <row r="61" spans="1:30" s="3" customFormat="1" ht="51.75" customHeight="1">
      <c r="A61" s="21">
        <v>58</v>
      </c>
      <c r="B61" s="22" t="s">
        <v>333</v>
      </c>
      <c r="C61" s="22" t="s">
        <v>334</v>
      </c>
      <c r="D61" s="22" t="s">
        <v>79</v>
      </c>
      <c r="E61" s="12" t="s">
        <v>37</v>
      </c>
      <c r="F61" s="13">
        <v>28034</v>
      </c>
      <c r="G61" s="23">
        <v>36342</v>
      </c>
      <c r="H61" s="22" t="s">
        <v>179</v>
      </c>
      <c r="I61" s="22" t="s">
        <v>39</v>
      </c>
      <c r="J61" s="22"/>
      <c r="K61" s="24" t="s">
        <v>335</v>
      </c>
      <c r="L61" s="22" t="s">
        <v>336</v>
      </c>
      <c r="M61" s="22" t="s">
        <v>337</v>
      </c>
      <c r="N61" s="22" t="s">
        <v>171</v>
      </c>
      <c r="O61" s="22">
        <v>19</v>
      </c>
      <c r="P61" s="22"/>
      <c r="Q61" s="25"/>
      <c r="R61" s="22"/>
      <c r="S61" s="25"/>
      <c r="T61" s="12" t="str">
        <f>IF(B61="","","工程师")</f>
        <v>工程师</v>
      </c>
      <c r="U61" s="22" t="s">
        <v>46</v>
      </c>
      <c r="V61" s="22" t="s">
        <v>46</v>
      </c>
      <c r="W61" s="22" t="s">
        <v>46</v>
      </c>
      <c r="X61" s="26">
        <v>18</v>
      </c>
      <c r="Y61" s="26"/>
      <c r="Z61" s="21" t="s">
        <v>76</v>
      </c>
      <c r="AA61" s="22" t="s">
        <v>48</v>
      </c>
      <c r="AB61" s="26"/>
      <c r="AC61" s="28"/>
      <c r="AD61" s="28"/>
    </row>
    <row r="62" spans="1:30" s="3" customFormat="1" ht="51.75" customHeight="1">
      <c r="A62" s="21">
        <v>59</v>
      </c>
      <c r="B62" s="22" t="s">
        <v>338</v>
      </c>
      <c r="C62" s="22" t="s">
        <v>339</v>
      </c>
      <c r="D62" s="22" t="s">
        <v>282</v>
      </c>
      <c r="E62" s="12" t="s">
        <v>37</v>
      </c>
      <c r="F62" s="13">
        <v>32964</v>
      </c>
      <c r="G62" s="23">
        <v>41456</v>
      </c>
      <c r="H62" s="22" t="s">
        <v>340</v>
      </c>
      <c r="I62" s="22" t="s">
        <v>39</v>
      </c>
      <c r="J62" s="22" t="s">
        <v>40</v>
      </c>
      <c r="K62" s="24" t="s">
        <v>55</v>
      </c>
      <c r="L62" s="22" t="s">
        <v>341</v>
      </c>
      <c r="M62" s="22" t="s">
        <v>43</v>
      </c>
      <c r="N62" s="22" t="s">
        <v>69</v>
      </c>
      <c r="O62" s="22">
        <v>5</v>
      </c>
      <c r="P62" s="22" t="s">
        <v>45</v>
      </c>
      <c r="Q62" s="25">
        <v>42125</v>
      </c>
      <c r="R62" s="22" t="s">
        <v>45</v>
      </c>
      <c r="S62" s="25">
        <v>42125</v>
      </c>
      <c r="T62" s="12" t="str">
        <f>IF(B62="","","工程师")</f>
        <v>工程师</v>
      </c>
      <c r="U62" s="22" t="s">
        <v>46</v>
      </c>
      <c r="V62" s="22" t="s">
        <v>46</v>
      </c>
      <c r="W62" s="22" t="s">
        <v>46</v>
      </c>
      <c r="X62" s="26">
        <v>26</v>
      </c>
      <c r="Y62" s="26">
        <v>64</v>
      </c>
      <c r="Z62" s="21" t="s">
        <v>47</v>
      </c>
      <c r="AA62" s="22" t="s">
        <v>48</v>
      </c>
      <c r="AB62" s="26"/>
      <c r="AC62" s="28"/>
      <c r="AD62" s="28"/>
    </row>
    <row r="63" spans="1:30" s="3" customFormat="1" ht="51.75" customHeight="1">
      <c r="A63" s="21">
        <v>60</v>
      </c>
      <c r="B63" s="22" t="s">
        <v>342</v>
      </c>
      <c r="C63" s="22" t="s">
        <v>339</v>
      </c>
      <c r="D63" s="22" t="s">
        <v>282</v>
      </c>
      <c r="E63" s="12" t="s">
        <v>64</v>
      </c>
      <c r="F63" s="13">
        <v>32782</v>
      </c>
      <c r="G63" s="23">
        <v>41061</v>
      </c>
      <c r="H63" s="22" t="s">
        <v>343</v>
      </c>
      <c r="I63" s="22" t="s">
        <v>39</v>
      </c>
      <c r="J63" s="22" t="s">
        <v>40</v>
      </c>
      <c r="K63" s="24" t="s">
        <v>344</v>
      </c>
      <c r="L63" s="22" t="s">
        <v>345</v>
      </c>
      <c r="M63" s="22" t="s">
        <v>346</v>
      </c>
      <c r="N63" s="22" t="s">
        <v>44</v>
      </c>
      <c r="O63" s="22">
        <v>6</v>
      </c>
      <c r="P63" s="22" t="s">
        <v>45</v>
      </c>
      <c r="Q63" s="25">
        <v>41944</v>
      </c>
      <c r="R63" s="22" t="s">
        <v>45</v>
      </c>
      <c r="S63" s="25">
        <v>41944</v>
      </c>
      <c r="T63" s="12" t="s">
        <v>70</v>
      </c>
      <c r="U63" s="22" t="s">
        <v>46</v>
      </c>
      <c r="V63" s="22" t="s">
        <v>46</v>
      </c>
      <c r="W63" s="22" t="s">
        <v>46</v>
      </c>
      <c r="X63" s="26">
        <v>33</v>
      </c>
      <c r="Y63" s="26">
        <v>60</v>
      </c>
      <c r="Z63" s="21" t="s">
        <v>47</v>
      </c>
      <c r="AA63" s="22" t="s">
        <v>48</v>
      </c>
      <c r="AB63" s="26"/>
      <c r="AC63" s="28"/>
      <c r="AD63" s="28"/>
    </row>
    <row r="64" spans="1:30" s="3" customFormat="1" ht="51.75" customHeight="1">
      <c r="A64" s="21">
        <v>61</v>
      </c>
      <c r="B64" s="22" t="s">
        <v>347</v>
      </c>
      <c r="C64" s="22" t="s">
        <v>339</v>
      </c>
      <c r="D64" s="22" t="s">
        <v>282</v>
      </c>
      <c r="E64" s="12" t="s">
        <v>37</v>
      </c>
      <c r="F64" s="13">
        <v>33117</v>
      </c>
      <c r="G64" s="23">
        <v>41091</v>
      </c>
      <c r="H64" s="22" t="s">
        <v>348</v>
      </c>
      <c r="I64" s="22" t="s">
        <v>39</v>
      </c>
      <c r="J64" s="22" t="s">
        <v>40</v>
      </c>
      <c r="K64" s="24" t="s">
        <v>349</v>
      </c>
      <c r="L64" s="22" t="s">
        <v>350</v>
      </c>
      <c r="M64" s="22" t="s">
        <v>351</v>
      </c>
      <c r="N64" s="22" t="s">
        <v>44</v>
      </c>
      <c r="O64" s="22">
        <v>6</v>
      </c>
      <c r="P64" s="22" t="s">
        <v>45</v>
      </c>
      <c r="Q64" s="25">
        <v>42185</v>
      </c>
      <c r="R64" s="22" t="s">
        <v>241</v>
      </c>
      <c r="S64" s="25">
        <v>42185</v>
      </c>
      <c r="T64" s="12" t="s">
        <v>70</v>
      </c>
      <c r="U64" s="22" t="s">
        <v>46</v>
      </c>
      <c r="V64" s="22" t="s">
        <v>46</v>
      </c>
      <c r="W64" s="22" t="s">
        <v>46</v>
      </c>
      <c r="X64" s="26">
        <v>19</v>
      </c>
      <c r="Y64" s="26">
        <v>36</v>
      </c>
      <c r="Z64" s="21" t="s">
        <v>47</v>
      </c>
      <c r="AA64" s="22" t="s">
        <v>48</v>
      </c>
      <c r="AB64" s="26"/>
      <c r="AC64" s="28"/>
      <c r="AD64" s="28"/>
    </row>
    <row r="65" spans="1:30" s="3" customFormat="1" ht="51.75" customHeight="1">
      <c r="A65" s="21">
        <v>62</v>
      </c>
      <c r="B65" s="22" t="s">
        <v>352</v>
      </c>
      <c r="C65" s="22" t="s">
        <v>339</v>
      </c>
      <c r="D65" s="22" t="s">
        <v>282</v>
      </c>
      <c r="E65" s="12" t="s">
        <v>37</v>
      </c>
      <c r="F65" s="13">
        <v>33239</v>
      </c>
      <c r="G65" s="23">
        <v>41426</v>
      </c>
      <c r="H65" s="22" t="s">
        <v>353</v>
      </c>
      <c r="I65" s="22" t="s">
        <v>39</v>
      </c>
      <c r="J65" s="22" t="s">
        <v>40</v>
      </c>
      <c r="K65" s="24" t="s">
        <v>354</v>
      </c>
      <c r="L65" s="22" t="s">
        <v>355</v>
      </c>
      <c r="M65" s="22" t="s">
        <v>112</v>
      </c>
      <c r="N65" s="22" t="s">
        <v>69</v>
      </c>
      <c r="O65" s="22">
        <v>6</v>
      </c>
      <c r="P65" s="22" t="s">
        <v>45</v>
      </c>
      <c r="Q65" s="25">
        <v>42094</v>
      </c>
      <c r="R65" s="22" t="s">
        <v>45</v>
      </c>
      <c r="S65" s="25">
        <v>42094</v>
      </c>
      <c r="T65" s="12" t="s">
        <v>70</v>
      </c>
      <c r="U65" s="22" t="s">
        <v>46</v>
      </c>
      <c r="V65" s="22" t="s">
        <v>46</v>
      </c>
      <c r="W65" s="22" t="s">
        <v>46</v>
      </c>
      <c r="X65" s="26">
        <v>41</v>
      </c>
      <c r="Y65" s="26">
        <v>54</v>
      </c>
      <c r="Z65" s="21" t="s">
        <v>47</v>
      </c>
      <c r="AA65" s="22" t="s">
        <v>48</v>
      </c>
      <c r="AB65" s="26"/>
      <c r="AC65" s="28"/>
      <c r="AD65" s="28"/>
    </row>
    <row r="66" spans="1:30" s="3" customFormat="1" ht="51.75" customHeight="1">
      <c r="A66" s="21">
        <v>63</v>
      </c>
      <c r="B66" s="22" t="s">
        <v>356</v>
      </c>
      <c r="C66" s="22" t="s">
        <v>339</v>
      </c>
      <c r="D66" s="22" t="s">
        <v>282</v>
      </c>
      <c r="E66" s="12" t="s">
        <v>37</v>
      </c>
      <c r="F66" s="13">
        <v>31929</v>
      </c>
      <c r="G66" s="23">
        <v>40360</v>
      </c>
      <c r="H66" s="22" t="s">
        <v>357</v>
      </c>
      <c r="I66" s="22" t="s">
        <v>39</v>
      </c>
      <c r="J66" s="22" t="s">
        <v>40</v>
      </c>
      <c r="K66" s="24" t="s">
        <v>358</v>
      </c>
      <c r="L66" s="22" t="s">
        <v>359</v>
      </c>
      <c r="M66" s="22" t="s">
        <v>360</v>
      </c>
      <c r="N66" s="22" t="s">
        <v>69</v>
      </c>
      <c r="O66" s="22">
        <v>8</v>
      </c>
      <c r="P66" s="22" t="s">
        <v>45</v>
      </c>
      <c r="Q66" s="25">
        <v>42339</v>
      </c>
      <c r="R66" s="22" t="s">
        <v>45</v>
      </c>
      <c r="S66" s="25">
        <v>42339</v>
      </c>
      <c r="T66" s="12" t="s">
        <v>70</v>
      </c>
      <c r="U66" s="22" t="s">
        <v>46</v>
      </c>
      <c r="V66" s="22" t="s">
        <v>46</v>
      </c>
      <c r="W66" s="22" t="s">
        <v>46</v>
      </c>
      <c r="X66" s="26">
        <v>33</v>
      </c>
      <c r="Y66" s="26">
        <v>60</v>
      </c>
      <c r="Z66" s="21" t="s">
        <v>47</v>
      </c>
      <c r="AA66" s="22" t="s">
        <v>48</v>
      </c>
      <c r="AB66" s="26"/>
      <c r="AC66" s="28"/>
      <c r="AD66" s="32"/>
    </row>
    <row r="67" spans="1:30" s="3" customFormat="1" ht="51.75" customHeight="1">
      <c r="A67" s="21">
        <v>64</v>
      </c>
      <c r="B67" s="22" t="s">
        <v>361</v>
      </c>
      <c r="C67" s="22" t="s">
        <v>362</v>
      </c>
      <c r="D67" s="22" t="s">
        <v>79</v>
      </c>
      <c r="E67" s="12" t="s">
        <v>37</v>
      </c>
      <c r="F67" s="13">
        <v>31686</v>
      </c>
      <c r="G67" s="23">
        <v>39995</v>
      </c>
      <c r="H67" s="22" t="s">
        <v>184</v>
      </c>
      <c r="I67" s="22" t="s">
        <v>39</v>
      </c>
      <c r="J67" s="22" t="s">
        <v>363</v>
      </c>
      <c r="K67" s="24" t="s">
        <v>364</v>
      </c>
      <c r="L67" s="22" t="s">
        <v>365</v>
      </c>
      <c r="M67" s="22" t="s">
        <v>284</v>
      </c>
      <c r="N67" s="22" t="s">
        <v>130</v>
      </c>
      <c r="O67" s="22">
        <v>8</v>
      </c>
      <c r="P67" s="22"/>
      <c r="Q67" s="25"/>
      <c r="R67" s="22"/>
      <c r="S67" s="25"/>
      <c r="T67" s="12" t="s">
        <v>70</v>
      </c>
      <c r="U67" s="22" t="s">
        <v>46</v>
      </c>
      <c r="V67" s="22" t="s">
        <v>46</v>
      </c>
      <c r="W67" s="22" t="s">
        <v>46</v>
      </c>
      <c r="X67" s="26">
        <v>30</v>
      </c>
      <c r="Y67" s="26">
        <v>72</v>
      </c>
      <c r="Z67" s="21" t="s">
        <v>76</v>
      </c>
      <c r="AA67" s="22" t="s">
        <v>48</v>
      </c>
      <c r="AB67" s="26"/>
      <c r="AC67" s="28"/>
      <c r="AD67" s="28"/>
    </row>
    <row r="68" spans="1:30" s="3" customFormat="1" ht="51.75" customHeight="1">
      <c r="A68" s="21">
        <v>65</v>
      </c>
      <c r="B68" s="22" t="s">
        <v>366</v>
      </c>
      <c r="C68" s="22" t="s">
        <v>367</v>
      </c>
      <c r="D68" s="22" t="s">
        <v>79</v>
      </c>
      <c r="E68" s="12" t="s">
        <v>37</v>
      </c>
      <c r="F68" s="13">
        <v>32994</v>
      </c>
      <c r="G68" s="23">
        <v>40725</v>
      </c>
      <c r="H68" s="22" t="s">
        <v>368</v>
      </c>
      <c r="I68" s="22" t="s">
        <v>39</v>
      </c>
      <c r="J68" s="22" t="s">
        <v>40</v>
      </c>
      <c r="K68" s="24" t="s">
        <v>369</v>
      </c>
      <c r="L68" s="22" t="s">
        <v>370</v>
      </c>
      <c r="M68" s="22" t="s">
        <v>124</v>
      </c>
      <c r="N68" s="22" t="s">
        <v>69</v>
      </c>
      <c r="O68" s="22">
        <v>8</v>
      </c>
      <c r="P68" s="22" t="s">
        <v>45</v>
      </c>
      <c r="Q68" s="25">
        <v>41091</v>
      </c>
      <c r="R68" s="22" t="s">
        <v>45</v>
      </c>
      <c r="S68" s="25">
        <v>41122</v>
      </c>
      <c r="T68" s="12" t="s">
        <v>70</v>
      </c>
      <c r="U68" s="22" t="s">
        <v>46</v>
      </c>
      <c r="V68" s="22" t="s">
        <v>46</v>
      </c>
      <c r="W68" s="22" t="s">
        <v>46</v>
      </c>
      <c r="X68" s="26">
        <v>18</v>
      </c>
      <c r="Y68" s="26">
        <v>21</v>
      </c>
      <c r="Z68" s="21" t="s">
        <v>47</v>
      </c>
      <c r="AA68" s="22" t="s">
        <v>48</v>
      </c>
      <c r="AB68" s="26"/>
      <c r="AC68" s="28"/>
      <c r="AD68" s="28"/>
    </row>
    <row r="69" spans="1:30" s="3" customFormat="1" ht="51.75" customHeight="1">
      <c r="A69" s="21">
        <v>66</v>
      </c>
      <c r="B69" s="22" t="s">
        <v>371</v>
      </c>
      <c r="C69" s="22" t="s">
        <v>372</v>
      </c>
      <c r="D69" s="22" t="s">
        <v>79</v>
      </c>
      <c r="E69" s="12" t="s">
        <v>37</v>
      </c>
      <c r="F69" s="13">
        <v>32387</v>
      </c>
      <c r="G69" s="23">
        <v>41153</v>
      </c>
      <c r="H69" s="22" t="s">
        <v>373</v>
      </c>
      <c r="I69" s="22" t="s">
        <v>39</v>
      </c>
      <c r="J69" s="22" t="s">
        <v>40</v>
      </c>
      <c r="K69" s="24" t="s">
        <v>374</v>
      </c>
      <c r="L69" s="22" t="s">
        <v>375</v>
      </c>
      <c r="M69" s="22" t="s">
        <v>351</v>
      </c>
      <c r="N69" s="22" t="s">
        <v>69</v>
      </c>
      <c r="O69" s="22">
        <v>7</v>
      </c>
      <c r="P69" s="22" t="s">
        <v>45</v>
      </c>
      <c r="Q69" s="25">
        <v>42068</v>
      </c>
      <c r="R69" s="22" t="s">
        <v>45</v>
      </c>
      <c r="S69" s="25">
        <v>42248</v>
      </c>
      <c r="T69" s="12" t="str">
        <f>IF(B69="","","工程师")</f>
        <v>工程师</v>
      </c>
      <c r="U69" s="22" t="s">
        <v>46</v>
      </c>
      <c r="V69" s="22" t="s">
        <v>46</v>
      </c>
      <c r="W69" s="22" t="s">
        <v>46</v>
      </c>
      <c r="X69" s="26">
        <v>22</v>
      </c>
      <c r="Y69" s="26"/>
      <c r="Z69" s="21" t="s">
        <v>47</v>
      </c>
      <c r="AA69" s="22" t="s">
        <v>48</v>
      </c>
      <c r="AB69" s="26"/>
      <c r="AC69" s="28"/>
      <c r="AD69" s="28"/>
    </row>
    <row r="70" spans="1:30" s="3" customFormat="1" ht="51.75" customHeight="1">
      <c r="A70" s="21">
        <v>67</v>
      </c>
      <c r="B70" s="22" t="s">
        <v>376</v>
      </c>
      <c r="C70" s="22" t="s">
        <v>377</v>
      </c>
      <c r="D70" s="22" t="s">
        <v>79</v>
      </c>
      <c r="E70" s="12" t="s">
        <v>37</v>
      </c>
      <c r="F70" s="13">
        <v>32234</v>
      </c>
      <c r="G70" s="23">
        <v>41091</v>
      </c>
      <c r="H70" s="22" t="s">
        <v>378</v>
      </c>
      <c r="I70" s="22" t="s">
        <v>39</v>
      </c>
      <c r="J70" s="22" t="s">
        <v>40</v>
      </c>
      <c r="K70" s="24" t="s">
        <v>127</v>
      </c>
      <c r="L70" s="22" t="s">
        <v>181</v>
      </c>
      <c r="M70" s="22" t="s">
        <v>95</v>
      </c>
      <c r="N70" s="22" t="s">
        <v>379</v>
      </c>
      <c r="O70" s="22">
        <v>7</v>
      </c>
      <c r="P70" s="22"/>
      <c r="Q70" s="25"/>
      <c r="R70" s="22"/>
      <c r="S70" s="25"/>
      <c r="T70" s="12" t="str">
        <f>IF(B70="","","工程师")</f>
        <v>工程师</v>
      </c>
      <c r="U70" s="22" t="s">
        <v>46</v>
      </c>
      <c r="V70" s="22" t="s">
        <v>46</v>
      </c>
      <c r="W70" s="22" t="s">
        <v>46</v>
      </c>
      <c r="X70" s="26">
        <v>41</v>
      </c>
      <c r="Y70" s="26">
        <v>0</v>
      </c>
      <c r="Z70" s="21" t="s">
        <v>76</v>
      </c>
      <c r="AA70" s="22" t="s">
        <v>48</v>
      </c>
      <c r="AB70" s="26"/>
      <c r="AC70" s="28"/>
      <c r="AD70" s="28"/>
    </row>
    <row r="71" spans="1:30" s="3" customFormat="1" ht="51.75" customHeight="1">
      <c r="A71" s="21">
        <v>68</v>
      </c>
      <c r="B71" s="22" t="s">
        <v>380</v>
      </c>
      <c r="C71" s="22" t="s">
        <v>377</v>
      </c>
      <c r="D71" s="22" t="s">
        <v>79</v>
      </c>
      <c r="E71" s="12" t="s">
        <v>37</v>
      </c>
      <c r="F71" s="13">
        <v>30256</v>
      </c>
      <c r="G71" s="23">
        <v>38231</v>
      </c>
      <c r="H71" s="22" t="s">
        <v>381</v>
      </c>
      <c r="I71" s="22" t="s">
        <v>39</v>
      </c>
      <c r="J71" s="22"/>
      <c r="K71" s="24" t="s">
        <v>382</v>
      </c>
      <c r="L71" s="22" t="s">
        <v>52</v>
      </c>
      <c r="M71" s="22" t="s">
        <v>383</v>
      </c>
      <c r="N71" s="22" t="s">
        <v>83</v>
      </c>
      <c r="O71" s="22">
        <v>15</v>
      </c>
      <c r="P71" s="22"/>
      <c r="Q71" s="25"/>
      <c r="R71" s="22"/>
      <c r="S71" s="25"/>
      <c r="T71" s="12" t="str">
        <f>IF(B71="","","工程师")</f>
        <v>工程师</v>
      </c>
      <c r="U71" s="22" t="s">
        <v>46</v>
      </c>
      <c r="V71" s="22" t="s">
        <v>46</v>
      </c>
      <c r="W71" s="22" t="s">
        <v>46</v>
      </c>
      <c r="X71" s="26">
        <v>18</v>
      </c>
      <c r="Y71" s="26">
        <v>0</v>
      </c>
      <c r="Z71" s="21" t="s">
        <v>76</v>
      </c>
      <c r="AA71" s="22" t="s">
        <v>48</v>
      </c>
      <c r="AB71" s="26"/>
      <c r="AC71" s="28"/>
      <c r="AD71" s="28"/>
    </row>
    <row r="72" spans="1:30" s="3" customFormat="1" ht="51.75" customHeight="1">
      <c r="A72" s="21">
        <v>69</v>
      </c>
      <c r="B72" s="22" t="s">
        <v>384</v>
      </c>
      <c r="C72" s="22" t="s">
        <v>377</v>
      </c>
      <c r="D72" s="22" t="s">
        <v>79</v>
      </c>
      <c r="E72" s="12" t="s">
        <v>37</v>
      </c>
      <c r="F72" s="13">
        <v>29556</v>
      </c>
      <c r="G72" s="23">
        <v>37803</v>
      </c>
      <c r="H72" s="22" t="s">
        <v>385</v>
      </c>
      <c r="I72" s="22" t="s">
        <v>72</v>
      </c>
      <c r="J72" s="22"/>
      <c r="K72" s="24" t="s">
        <v>238</v>
      </c>
      <c r="L72" s="22" t="s">
        <v>386</v>
      </c>
      <c r="M72" s="22" t="s">
        <v>43</v>
      </c>
      <c r="N72" s="22" t="s">
        <v>69</v>
      </c>
      <c r="O72" s="22">
        <v>15</v>
      </c>
      <c r="P72" s="22"/>
      <c r="Q72" s="25"/>
      <c r="R72" s="22"/>
      <c r="S72" s="30"/>
      <c r="T72" s="12" t="str">
        <f>IF(B72="","","工程师")</f>
        <v>工程师</v>
      </c>
      <c r="U72" s="22" t="s">
        <v>46</v>
      </c>
      <c r="V72" s="22" t="s">
        <v>46</v>
      </c>
      <c r="W72" s="22" t="s">
        <v>46</v>
      </c>
      <c r="X72" s="26">
        <v>18</v>
      </c>
      <c r="Y72" s="26">
        <v>0</v>
      </c>
      <c r="Z72" s="21" t="s">
        <v>76</v>
      </c>
      <c r="AA72" s="22" t="s">
        <v>48</v>
      </c>
      <c r="AB72" s="26"/>
      <c r="AC72" s="28"/>
      <c r="AD72" s="28"/>
    </row>
    <row r="73" spans="1:30" s="3" customFormat="1" ht="51.75" customHeight="1">
      <c r="A73" s="21">
        <v>70</v>
      </c>
      <c r="B73" s="22" t="s">
        <v>387</v>
      </c>
      <c r="C73" s="22" t="s">
        <v>377</v>
      </c>
      <c r="D73" s="22" t="s">
        <v>79</v>
      </c>
      <c r="E73" s="12" t="s">
        <v>37</v>
      </c>
      <c r="F73" s="13">
        <v>32174</v>
      </c>
      <c r="G73" s="23">
        <v>39934</v>
      </c>
      <c r="H73" s="22" t="s">
        <v>388</v>
      </c>
      <c r="I73" s="22" t="s">
        <v>72</v>
      </c>
      <c r="J73" s="22"/>
      <c r="K73" s="24" t="s">
        <v>389</v>
      </c>
      <c r="L73" s="22" t="s">
        <v>390</v>
      </c>
      <c r="M73" s="22" t="s">
        <v>391</v>
      </c>
      <c r="N73" s="22" t="s">
        <v>69</v>
      </c>
      <c r="O73" s="22">
        <v>10</v>
      </c>
      <c r="P73" s="22"/>
      <c r="Q73" s="25"/>
      <c r="R73" s="22"/>
      <c r="S73" s="30"/>
      <c r="T73" s="12" t="str">
        <f>IF(B73="","","工程师")</f>
        <v>工程师</v>
      </c>
      <c r="U73" s="22" t="s">
        <v>46</v>
      </c>
      <c r="V73" s="22" t="s">
        <v>46</v>
      </c>
      <c r="W73" s="22" t="s">
        <v>46</v>
      </c>
      <c r="X73" s="26">
        <v>37</v>
      </c>
      <c r="Y73" s="26">
        <v>36</v>
      </c>
      <c r="Z73" s="21" t="s">
        <v>76</v>
      </c>
      <c r="AA73" s="22" t="s">
        <v>48</v>
      </c>
      <c r="AB73" s="26"/>
      <c r="AC73" s="28"/>
      <c r="AD73" s="28"/>
    </row>
    <row r="74" spans="1:30" s="3" customFormat="1" ht="51.75" customHeight="1">
      <c r="A74" s="21">
        <v>71</v>
      </c>
      <c r="B74" s="22" t="s">
        <v>392</v>
      </c>
      <c r="C74" s="22" t="s">
        <v>377</v>
      </c>
      <c r="D74" s="22" t="s">
        <v>79</v>
      </c>
      <c r="E74" s="12" t="s">
        <v>37</v>
      </c>
      <c r="F74" s="13">
        <v>33086</v>
      </c>
      <c r="G74" s="23">
        <v>40725</v>
      </c>
      <c r="H74" s="22" t="s">
        <v>393</v>
      </c>
      <c r="I74" s="22" t="s">
        <v>72</v>
      </c>
      <c r="J74" s="22"/>
      <c r="K74" s="24" t="s">
        <v>394</v>
      </c>
      <c r="L74" s="22" t="s">
        <v>395</v>
      </c>
      <c r="M74" s="22" t="s">
        <v>396</v>
      </c>
      <c r="N74" s="22" t="s">
        <v>69</v>
      </c>
      <c r="O74" s="22">
        <v>8</v>
      </c>
      <c r="P74" s="22"/>
      <c r="Q74" s="25"/>
      <c r="R74" s="22"/>
      <c r="S74" s="25"/>
      <c r="T74" s="12" t="str">
        <f>IF(B74="","","工程师")</f>
        <v>工程师</v>
      </c>
      <c r="U74" s="22" t="s">
        <v>46</v>
      </c>
      <c r="V74" s="22" t="s">
        <v>46</v>
      </c>
      <c r="W74" s="22" t="s">
        <v>46</v>
      </c>
      <c r="X74" s="26">
        <v>21</v>
      </c>
      <c r="Y74" s="26">
        <v>0</v>
      </c>
      <c r="Z74" s="21" t="s">
        <v>76</v>
      </c>
      <c r="AA74" s="22" t="s">
        <v>48</v>
      </c>
      <c r="AB74" s="26"/>
      <c r="AD74" s="6"/>
    </row>
    <row r="75" spans="1:30" s="3" customFormat="1" ht="51.75" customHeight="1">
      <c r="A75" s="21">
        <v>72</v>
      </c>
      <c r="B75" s="22" t="s">
        <v>397</v>
      </c>
      <c r="C75" s="22" t="s">
        <v>377</v>
      </c>
      <c r="D75" s="22" t="s">
        <v>79</v>
      </c>
      <c r="E75" s="12" t="s">
        <v>37</v>
      </c>
      <c r="F75" s="13">
        <v>32448</v>
      </c>
      <c r="G75" s="23">
        <v>40360</v>
      </c>
      <c r="H75" s="22" t="s">
        <v>398</v>
      </c>
      <c r="I75" s="22" t="s">
        <v>39</v>
      </c>
      <c r="J75" s="22" t="s">
        <v>40</v>
      </c>
      <c r="K75" s="24" t="s">
        <v>155</v>
      </c>
      <c r="L75" s="22" t="s">
        <v>399</v>
      </c>
      <c r="M75" s="22" t="s">
        <v>61</v>
      </c>
      <c r="N75" s="22" t="s">
        <v>69</v>
      </c>
      <c r="O75" s="22">
        <v>9</v>
      </c>
      <c r="P75" s="22"/>
      <c r="Q75" s="25"/>
      <c r="R75" s="22"/>
      <c r="S75" s="25"/>
      <c r="T75" s="12" t="str">
        <f>IF(B75="","","工程师")</f>
        <v>工程师</v>
      </c>
      <c r="U75" s="22" t="s">
        <v>46</v>
      </c>
      <c r="V75" s="22" t="s">
        <v>46</v>
      </c>
      <c r="W75" s="22" t="s">
        <v>46</v>
      </c>
      <c r="X75" s="26">
        <v>26</v>
      </c>
      <c r="Y75" s="26">
        <v>0</v>
      </c>
      <c r="Z75" s="21" t="s">
        <v>76</v>
      </c>
      <c r="AA75" s="22" t="s">
        <v>48</v>
      </c>
      <c r="AB75" s="26"/>
      <c r="AD75" s="6"/>
    </row>
    <row r="76" spans="1:30" ht="55.5" customHeight="1">
      <c r="A76" s="21">
        <v>73</v>
      </c>
      <c r="B76" s="22" t="s">
        <v>400</v>
      </c>
      <c r="C76" s="22" t="s">
        <v>401</v>
      </c>
      <c r="D76" s="22" t="s">
        <v>79</v>
      </c>
      <c r="E76" s="12" t="s">
        <v>37</v>
      </c>
      <c r="F76" s="13">
        <v>33147</v>
      </c>
      <c r="G76" s="23">
        <v>41456</v>
      </c>
      <c r="H76" s="22" t="s">
        <v>402</v>
      </c>
      <c r="I76" s="22" t="s">
        <v>39</v>
      </c>
      <c r="J76" s="22" t="s">
        <v>40</v>
      </c>
      <c r="K76" s="24" t="s">
        <v>403</v>
      </c>
      <c r="L76" s="22" t="s">
        <v>60</v>
      </c>
      <c r="M76" s="22" t="s">
        <v>404</v>
      </c>
      <c r="N76" s="22" t="s">
        <v>263</v>
      </c>
      <c r="O76" s="22">
        <v>6</v>
      </c>
      <c r="P76" s="22" t="s">
        <v>45</v>
      </c>
      <c r="Q76" s="25">
        <v>41913</v>
      </c>
      <c r="R76" s="22" t="s">
        <v>45</v>
      </c>
      <c r="S76" s="25">
        <v>41913</v>
      </c>
      <c r="T76" s="12" t="str">
        <f>IF(B76="","","工程师")</f>
        <v>工程师</v>
      </c>
      <c r="U76" s="22" t="s">
        <v>46</v>
      </c>
      <c r="V76" s="22" t="s">
        <v>46</v>
      </c>
      <c r="W76" s="22" t="s">
        <v>46</v>
      </c>
      <c r="X76" s="26">
        <v>112</v>
      </c>
      <c r="Y76" s="26">
        <v>91</v>
      </c>
      <c r="Z76" s="21" t="s">
        <v>47</v>
      </c>
      <c r="AA76" s="22" t="s">
        <v>48</v>
      </c>
      <c r="AB76" s="43"/>
      <c r="AC76" s="44"/>
      <c r="AD76" s="45"/>
    </row>
    <row r="77" spans="1:30" ht="55.5" customHeight="1">
      <c r="A77" s="21">
        <v>74</v>
      </c>
      <c r="B77" s="22" t="s">
        <v>405</v>
      </c>
      <c r="C77" s="22" t="s">
        <v>406</v>
      </c>
      <c r="D77" s="22" t="s">
        <v>79</v>
      </c>
      <c r="E77" s="12" t="s">
        <v>64</v>
      </c>
      <c r="F77" s="13">
        <v>33239</v>
      </c>
      <c r="G77" s="23">
        <v>41821</v>
      </c>
      <c r="H77" s="22" t="s">
        <v>407</v>
      </c>
      <c r="I77" s="22" t="s">
        <v>39</v>
      </c>
      <c r="J77" s="22" t="s">
        <v>40</v>
      </c>
      <c r="K77" s="24" t="s">
        <v>408</v>
      </c>
      <c r="L77" s="22" t="s">
        <v>223</v>
      </c>
      <c r="M77" s="22" t="s">
        <v>284</v>
      </c>
      <c r="N77" s="22" t="s">
        <v>130</v>
      </c>
      <c r="O77" s="22">
        <v>5</v>
      </c>
      <c r="P77" s="22" t="s">
        <v>45</v>
      </c>
      <c r="Q77" s="25">
        <v>42277</v>
      </c>
      <c r="R77" s="22" t="s">
        <v>45</v>
      </c>
      <c r="S77" s="25">
        <v>42277</v>
      </c>
      <c r="T77" s="12" t="str">
        <f>IF(B77="","","工程师")</f>
        <v>工程师</v>
      </c>
      <c r="U77" s="22" t="s">
        <v>409</v>
      </c>
      <c r="V77" s="22" t="s">
        <v>409</v>
      </c>
      <c r="W77" s="22" t="s">
        <v>409</v>
      </c>
      <c r="X77" s="26">
        <v>90</v>
      </c>
      <c r="Y77" s="26">
        <v>90</v>
      </c>
      <c r="Z77" s="21" t="s">
        <v>47</v>
      </c>
      <c r="AA77" s="22" t="s">
        <v>48</v>
      </c>
      <c r="AB77" s="46"/>
      <c r="AC77" s="28"/>
      <c r="AD77" s="47"/>
    </row>
    <row r="78" spans="1:30" ht="55.5" customHeight="1">
      <c r="A78" s="21">
        <v>75</v>
      </c>
      <c r="B78" s="22" t="s">
        <v>410</v>
      </c>
      <c r="C78" s="22" t="s">
        <v>406</v>
      </c>
      <c r="D78" s="22" t="s">
        <v>79</v>
      </c>
      <c r="E78" s="12" t="s">
        <v>37</v>
      </c>
      <c r="F78" s="13">
        <v>31686</v>
      </c>
      <c r="G78" s="23">
        <v>39600</v>
      </c>
      <c r="H78" s="22" t="s">
        <v>407</v>
      </c>
      <c r="I78" s="22" t="s">
        <v>39</v>
      </c>
      <c r="J78" s="22" t="s">
        <v>40</v>
      </c>
      <c r="K78" s="24" t="s">
        <v>59</v>
      </c>
      <c r="L78" s="22" t="s">
        <v>411</v>
      </c>
      <c r="M78" s="22" t="s">
        <v>129</v>
      </c>
      <c r="N78" s="22" t="s">
        <v>130</v>
      </c>
      <c r="O78" s="22">
        <v>7</v>
      </c>
      <c r="P78" s="22" t="s">
        <v>45</v>
      </c>
      <c r="Q78" s="25">
        <v>42094</v>
      </c>
      <c r="R78" s="22" t="s">
        <v>45</v>
      </c>
      <c r="S78" s="25">
        <v>42094</v>
      </c>
      <c r="T78" s="12" t="str">
        <f>IF(B78="","","工程师")</f>
        <v>工程师</v>
      </c>
      <c r="U78" s="22" t="s">
        <v>409</v>
      </c>
      <c r="V78" s="22" t="s">
        <v>409</v>
      </c>
      <c r="W78" s="22" t="s">
        <v>409</v>
      </c>
      <c r="X78" s="26">
        <v>121</v>
      </c>
      <c r="Y78" s="26">
        <v>91</v>
      </c>
      <c r="Z78" s="21" t="s">
        <v>47</v>
      </c>
      <c r="AA78" s="22" t="s">
        <v>48</v>
      </c>
      <c r="AB78" s="46"/>
      <c r="AC78" s="48"/>
      <c r="AD78" s="47"/>
    </row>
    <row r="79" spans="1:29" ht="55.5" customHeight="1">
      <c r="A79" s="21">
        <v>76</v>
      </c>
      <c r="B79" s="22" t="s">
        <v>412</v>
      </c>
      <c r="C79" s="22" t="s">
        <v>413</v>
      </c>
      <c r="D79" s="22" t="s">
        <v>282</v>
      </c>
      <c r="E79" s="12" t="s">
        <v>37</v>
      </c>
      <c r="F79" s="13">
        <v>31048</v>
      </c>
      <c r="G79" s="23">
        <v>39264</v>
      </c>
      <c r="H79" s="22" t="s">
        <v>414</v>
      </c>
      <c r="I79" s="22" t="s">
        <v>39</v>
      </c>
      <c r="J79" s="22"/>
      <c r="K79" s="24" t="s">
        <v>98</v>
      </c>
      <c r="L79" s="22" t="s">
        <v>52</v>
      </c>
      <c r="M79" s="22" t="s">
        <v>212</v>
      </c>
      <c r="N79" s="22" t="s">
        <v>83</v>
      </c>
      <c r="O79" s="22">
        <v>11</v>
      </c>
      <c r="P79" s="22" t="s">
        <v>45</v>
      </c>
      <c r="Q79" s="25">
        <v>39731</v>
      </c>
      <c r="R79" s="22" t="s">
        <v>45</v>
      </c>
      <c r="S79" s="25">
        <v>41821</v>
      </c>
      <c r="T79" s="12" t="s">
        <v>70</v>
      </c>
      <c r="U79" s="22" t="s">
        <v>46</v>
      </c>
      <c r="V79" s="22" t="s">
        <v>46</v>
      </c>
      <c r="W79" s="22" t="s">
        <v>46</v>
      </c>
      <c r="X79" s="26">
        <v>30</v>
      </c>
      <c r="Y79" s="26">
        <v>61</v>
      </c>
      <c r="Z79" s="21" t="s">
        <v>47</v>
      </c>
      <c r="AA79" s="22" t="s">
        <v>48</v>
      </c>
      <c r="AB79" s="26"/>
      <c r="AC79" s="7"/>
    </row>
    <row r="80" spans="1:29" ht="55.5" customHeight="1">
      <c r="A80" s="21">
        <v>77</v>
      </c>
      <c r="B80" s="22" t="s">
        <v>415</v>
      </c>
      <c r="C80" s="22" t="s">
        <v>413</v>
      </c>
      <c r="D80" s="22" t="s">
        <v>282</v>
      </c>
      <c r="E80" s="12" t="s">
        <v>37</v>
      </c>
      <c r="F80" s="13">
        <v>32082</v>
      </c>
      <c r="G80" s="23">
        <v>40360</v>
      </c>
      <c r="H80" s="22" t="s">
        <v>416</v>
      </c>
      <c r="I80" s="22" t="s">
        <v>39</v>
      </c>
      <c r="J80" s="22" t="s">
        <v>40</v>
      </c>
      <c r="K80" s="24" t="s">
        <v>417</v>
      </c>
      <c r="L80" s="22" t="s">
        <v>223</v>
      </c>
      <c r="M80" s="22" t="s">
        <v>296</v>
      </c>
      <c r="N80" s="22" t="s">
        <v>69</v>
      </c>
      <c r="O80" s="22">
        <v>8</v>
      </c>
      <c r="P80" s="22"/>
      <c r="Q80" s="25"/>
      <c r="R80" s="22"/>
      <c r="S80" s="25"/>
      <c r="T80" s="12" t="str">
        <f>IF(B80="","","工程师")</f>
        <v>工程师</v>
      </c>
      <c r="U80" s="22" t="s">
        <v>46</v>
      </c>
      <c r="V80" s="22" t="s">
        <v>46</v>
      </c>
      <c r="W80" s="22" t="s">
        <v>46</v>
      </c>
      <c r="X80" s="26">
        <v>18</v>
      </c>
      <c r="Y80" s="26">
        <v>1</v>
      </c>
      <c r="Z80" s="21" t="s">
        <v>76</v>
      </c>
      <c r="AA80" s="22" t="s">
        <v>48</v>
      </c>
      <c r="AB80" s="26"/>
      <c r="AC80" s="7"/>
    </row>
    <row r="81" spans="1:30" ht="55.5" customHeight="1">
      <c r="A81" s="21">
        <v>78</v>
      </c>
      <c r="B81" s="22" t="s">
        <v>418</v>
      </c>
      <c r="C81" s="22" t="s">
        <v>413</v>
      </c>
      <c r="D81" s="22" t="s">
        <v>282</v>
      </c>
      <c r="E81" s="12" t="s">
        <v>37</v>
      </c>
      <c r="F81" s="13">
        <v>33970</v>
      </c>
      <c r="G81" s="23">
        <v>41944</v>
      </c>
      <c r="H81" s="22" t="s">
        <v>419</v>
      </c>
      <c r="I81" s="22" t="s">
        <v>39</v>
      </c>
      <c r="J81" s="22" t="s">
        <v>40</v>
      </c>
      <c r="K81" s="24" t="s">
        <v>420</v>
      </c>
      <c r="L81" s="22" t="s">
        <v>421</v>
      </c>
      <c r="M81" s="22" t="s">
        <v>95</v>
      </c>
      <c r="N81" s="22" t="s">
        <v>83</v>
      </c>
      <c r="O81" s="22">
        <v>5</v>
      </c>
      <c r="P81" s="22"/>
      <c r="Q81" s="25"/>
      <c r="R81" s="22"/>
      <c r="S81" s="25"/>
      <c r="T81" s="12" t="str">
        <f>IF(B81="","","工程师")</f>
        <v>工程师</v>
      </c>
      <c r="U81" s="22" t="s">
        <v>46</v>
      </c>
      <c r="V81" s="22" t="s">
        <v>46</v>
      </c>
      <c r="W81" s="22" t="s">
        <v>46</v>
      </c>
      <c r="X81" s="26">
        <v>18</v>
      </c>
      <c r="Y81" s="26">
        <v>1</v>
      </c>
      <c r="Z81" s="21" t="s">
        <v>76</v>
      </c>
      <c r="AA81" s="22" t="s">
        <v>48</v>
      </c>
      <c r="AB81" s="22"/>
      <c r="AC81" s="28"/>
      <c r="AD81" s="28"/>
    </row>
    <row r="82" spans="1:30" ht="55.5" customHeight="1">
      <c r="A82" s="21">
        <v>79</v>
      </c>
      <c r="B82" s="22" t="s">
        <v>422</v>
      </c>
      <c r="C82" s="22" t="s">
        <v>413</v>
      </c>
      <c r="D82" s="22" t="s">
        <v>282</v>
      </c>
      <c r="E82" s="12" t="s">
        <v>37</v>
      </c>
      <c r="F82" s="13">
        <v>29952</v>
      </c>
      <c r="G82" s="23">
        <v>38869</v>
      </c>
      <c r="H82" s="22" t="s">
        <v>423</v>
      </c>
      <c r="I82" s="22" t="s">
        <v>39</v>
      </c>
      <c r="J82" s="22" t="s">
        <v>40</v>
      </c>
      <c r="K82" s="24" t="s">
        <v>424</v>
      </c>
      <c r="L82" s="22" t="s">
        <v>425</v>
      </c>
      <c r="M82" s="22" t="s">
        <v>426</v>
      </c>
      <c r="N82" s="22" t="s">
        <v>427</v>
      </c>
      <c r="O82" s="22">
        <v>13</v>
      </c>
      <c r="P82" s="22"/>
      <c r="Q82" s="25"/>
      <c r="R82" s="22"/>
      <c r="S82" s="25"/>
      <c r="T82" s="12" t="str">
        <f>IF(B82="","","工程师")</f>
        <v>工程师</v>
      </c>
      <c r="U82" s="22" t="s">
        <v>46</v>
      </c>
      <c r="V82" s="22" t="s">
        <v>46</v>
      </c>
      <c r="W82" s="22" t="s">
        <v>46</v>
      </c>
      <c r="X82" s="26">
        <v>18</v>
      </c>
      <c r="Y82" s="26">
        <v>1</v>
      </c>
      <c r="Z82" s="21" t="s">
        <v>76</v>
      </c>
      <c r="AA82" s="22" t="s">
        <v>48</v>
      </c>
      <c r="AB82" s="22"/>
      <c r="AC82" s="28"/>
      <c r="AD82" s="28"/>
    </row>
    <row r="83" spans="1:29" ht="55.5" customHeight="1">
      <c r="A83" s="21">
        <v>80</v>
      </c>
      <c r="B83" s="22" t="s">
        <v>428</v>
      </c>
      <c r="C83" s="22" t="s">
        <v>429</v>
      </c>
      <c r="D83" s="22" t="s">
        <v>282</v>
      </c>
      <c r="E83" s="12" t="s">
        <v>37</v>
      </c>
      <c r="F83" s="13">
        <v>35309</v>
      </c>
      <c r="G83" s="23">
        <v>39692</v>
      </c>
      <c r="H83" s="22" t="s">
        <v>430</v>
      </c>
      <c r="I83" s="22" t="s">
        <v>39</v>
      </c>
      <c r="J83" s="22" t="s">
        <v>40</v>
      </c>
      <c r="K83" s="24" t="s">
        <v>431</v>
      </c>
      <c r="L83" s="22" t="s">
        <v>111</v>
      </c>
      <c r="M83" s="22" t="s">
        <v>432</v>
      </c>
      <c r="N83" s="22" t="s">
        <v>130</v>
      </c>
      <c r="O83" s="22">
        <v>6</v>
      </c>
      <c r="P83" s="22"/>
      <c r="Q83" s="25"/>
      <c r="R83" s="22"/>
      <c r="S83" s="25"/>
      <c r="T83" s="12" t="s">
        <v>70</v>
      </c>
      <c r="U83" s="22" t="s">
        <v>46</v>
      </c>
      <c r="V83" s="22" t="s">
        <v>46</v>
      </c>
      <c r="W83" s="22" t="s">
        <v>46</v>
      </c>
      <c r="X83" s="26">
        <v>18</v>
      </c>
      <c r="Y83" s="26">
        <v>72</v>
      </c>
      <c r="Z83" s="21" t="s">
        <v>76</v>
      </c>
      <c r="AA83" s="22" t="s">
        <v>48</v>
      </c>
      <c r="AB83" s="26"/>
      <c r="AC83" s="7"/>
    </row>
    <row r="84" spans="1:29" ht="55.5" customHeight="1">
      <c r="A84" s="21">
        <v>81</v>
      </c>
      <c r="B84" s="22" t="s">
        <v>433</v>
      </c>
      <c r="C84" s="22" t="s">
        <v>434</v>
      </c>
      <c r="D84" s="22" t="s">
        <v>79</v>
      </c>
      <c r="E84" s="12" t="s">
        <v>37</v>
      </c>
      <c r="F84" s="13">
        <v>29190</v>
      </c>
      <c r="G84" s="23">
        <v>37681</v>
      </c>
      <c r="H84" s="22" t="s">
        <v>435</v>
      </c>
      <c r="I84" s="22" t="s">
        <v>39</v>
      </c>
      <c r="J84" s="22"/>
      <c r="K84" s="24" t="s">
        <v>436</v>
      </c>
      <c r="L84" s="22" t="s">
        <v>437</v>
      </c>
      <c r="M84" s="22" t="s">
        <v>136</v>
      </c>
      <c r="N84" s="22" t="s">
        <v>171</v>
      </c>
      <c r="O84" s="22">
        <v>16</v>
      </c>
      <c r="P84" s="22"/>
      <c r="Q84" s="25"/>
      <c r="R84" s="22"/>
      <c r="S84" s="25"/>
      <c r="T84" s="12" t="str">
        <f>IF(B84="","","工程师")</f>
        <v>工程师</v>
      </c>
      <c r="U84" s="22" t="s">
        <v>46</v>
      </c>
      <c r="V84" s="22" t="s">
        <v>46</v>
      </c>
      <c r="W84" s="22" t="s">
        <v>46</v>
      </c>
      <c r="X84" s="26">
        <v>36</v>
      </c>
      <c r="Y84" s="26">
        <v>90</v>
      </c>
      <c r="Z84" s="21" t="s">
        <v>76</v>
      </c>
      <c r="AA84" s="22" t="s">
        <v>48</v>
      </c>
      <c r="AB84" s="26"/>
      <c r="AC84" s="7"/>
    </row>
    <row r="85" ht="14.25">
      <c r="A85" s="49"/>
    </row>
    <row r="86" ht="14.25">
      <c r="A86" s="49"/>
    </row>
    <row r="87" ht="14.25">
      <c r="A87" s="49"/>
    </row>
    <row r="88" ht="14.25">
      <c r="A88" s="49"/>
    </row>
    <row r="89" ht="14.25">
      <c r="A89" s="49"/>
    </row>
    <row r="90" ht="14.25">
      <c r="A90" s="49"/>
    </row>
    <row r="91" ht="14.25">
      <c r="A91" s="49"/>
    </row>
    <row r="92" ht="14.25">
      <c r="A92" s="49"/>
    </row>
    <row r="93" ht="14.25">
      <c r="A93" s="49"/>
    </row>
    <row r="94" ht="14.25">
      <c r="A94" s="49"/>
    </row>
    <row r="95" ht="14.25">
      <c r="A95" s="49"/>
    </row>
    <row r="96" ht="14.25">
      <c r="A96" s="49"/>
    </row>
    <row r="97" ht="14.25">
      <c r="A97" s="49"/>
    </row>
    <row r="98" ht="14.25">
      <c r="A98" s="49"/>
    </row>
    <row r="99" ht="14.25">
      <c r="A99" s="49"/>
    </row>
    <row r="100" ht="14.25">
      <c r="A100" s="49"/>
    </row>
    <row r="101" ht="14.25">
      <c r="A101" s="49"/>
    </row>
    <row r="102" ht="14.25">
      <c r="A102" s="49"/>
    </row>
    <row r="103" ht="14.25">
      <c r="A103" s="49"/>
    </row>
    <row r="104" ht="14.25">
      <c r="A104" s="49"/>
    </row>
    <row r="105" ht="14.25">
      <c r="A105" s="49"/>
    </row>
    <row r="106" ht="14.25">
      <c r="A106" s="49"/>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957">
    <dataValidation allowBlank="1" showInputMessage="1" showErrorMessage="1" promptTitle="填写要求" prompt="请填入本单位主管部门，需与《专业技术资格评审表》保持一致。属于区县（市）主管的，填“×××区县（市）×××局”；市属单位的，填“市×××委（局）”。" sqref="AA5:AA84"/>
    <dataValidation allowBlank="1" showInputMessage="1" showErrorMessage="1" promptTitle="填写要求" prompt="请填入本单位主管部门，需与《专业技术资格评审表》保持一致。属于区县（市）主管的，填“×××区县（市）×××局”；市属单位的，填“市×××委（局）”。" sqref="AA4"/>
    <dataValidation type="whole" allowBlank="1" showInputMessage="1" showErrorMessage="1" promptTitle="填写要求" prompt="请填写近两年继续教育学时，折算标准参见申报通知。" errorTitle="输入错误" error="请填入继续教育学时，仅需填入数字。" sqref="AB10:AB1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AB8:AB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AB27">
      <formula1>0</formula1>
      <formula2>1000</formula2>
    </dataValidation>
    <dataValidation allowBlank="1" showInputMessage="1" showErrorMessage="1" promptTitle="填写要求" prompt="请输入您的姓名，中间不加空格。" sqref="G52"/>
    <dataValidation allowBlank="1" showInputMessage="1" showErrorMessage="1" promptTitle="填写要求" prompt="请输入您的姓名，中间不加空格。" sqref="G51"/>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0">
      <formula1>23743</formula1>
      <formula2>42705</formula2>
    </dataValidation>
    <dataValidation type="list" allowBlank="1" showInputMessage="1" showErrorMessage="1" promptTitle="填写要求" prompt="请在下拉菜单中选择单位性质。" sqref="D81:D8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5">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C75"/>
    <dataValidation allowBlank="1" showInputMessage="1" showErrorMessage="1" promptTitle="填写要求" prompt="请输入您的姓名，中间不加空格。" sqref="B75"/>
    <dataValidation type="whole" allowBlank="1" showInputMessage="1" showErrorMessage="1" promptTitle="填写要求" prompt="请填写申报人本人手机号码，后期用于接收通知信息，务必正确。" errorTitle="输入错误" error="请检查手机号是否正确，长度为11位。" sqref="AB75">
      <formula1>13000000000</formula1>
      <formula2>19000000000</formula2>
    </dataValidation>
    <dataValidation allowBlank="1" showInputMessage="1" showErrorMessage="1" promptTitle="填写要求" prompt="请输入工作部门及岗位&#10;" sqref="H75"/>
    <dataValidation allowBlank="1" showInputMessage="1" showErrorMessage="1" promptTitle="填写要求" prompt="请填入毕业时间，以毕业证书为准。" sqref="K75"/>
    <dataValidation allowBlank="1" showInputMessage="1" showErrorMessage="1" promptTitle="填写要求" prompt="请填入毕业院校名称，如遇校名变更、学校兼并等情况的，以毕业证书的原名称为准。" sqref="L75"/>
    <dataValidation allowBlank="1" showInputMessage="1" showErrorMessage="1" promptTitle="填写要求" prompt="专业名称必须与毕业证书一致。" sqref="M75"/>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5">
      <formula1>50</formula1>
    </dataValidation>
    <dataValidation type="list" allowBlank="1" showInputMessage="1" showErrorMessage="1" promptTitle="填写要求" prompt="请在下拉菜单中选择，如选择其他请在备注栏说明具体情况。" sqref="P7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5">
      <formula1>"工程师,助理工程师,经济师,高级经济师,其他中级,其他高级,无"</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5:W75">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X75:Y75">
      <formula1>0</formula1>
      <formula2>1000</formula2>
    </dataValidation>
    <dataValidation type="list" allowBlank="1" showInputMessage="1" showErrorMessage="1" promptTitle="填写要求" prompt="请在下拉菜单中选择单位性质。" sqref="D1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3">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3">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3">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3">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D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D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0:D1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7:D1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9:D2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4:D3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4:D4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0:D5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5:D5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2:D6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0:D7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2:D7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7:D7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4">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C16"/>
    <dataValidation allowBlank="1" showInputMessage="1" showErrorMessage="1" promptTitle="填写要求" prompt="请填写单位全称，必须与其他申报材料中填写一致。" sqref="C19"/>
    <dataValidation allowBlank="1" showInputMessage="1" showErrorMessage="1" promptTitle="填写要求" prompt="请填写单位全称，必须与其他申报材料中填写一致。" sqref="C20"/>
    <dataValidation allowBlank="1" showInputMessage="1" showErrorMessage="1" promptTitle="填写要求" prompt="请填写单位全称，必须与其他申报材料中填写一致。" sqref="C21"/>
    <dataValidation allowBlank="1" showInputMessage="1" showErrorMessage="1" promptTitle="填写要求" prompt="请填写单位全称，必须与其他申报材料中填写一致。" sqref="C22"/>
    <dataValidation allowBlank="1" showInputMessage="1" showErrorMessage="1" promptTitle="填写要求" prompt="请填写单位全称，必须与其他申报材料中填写一致。" sqref="C23"/>
    <dataValidation allowBlank="1" showInputMessage="1" showErrorMessage="1" promptTitle="填写要求" prompt="请填写单位全称，必须与其他申报材料中填写一致。" sqref="C24"/>
    <dataValidation allowBlank="1" showInputMessage="1" showErrorMessage="1" promptTitle="填写要求" prompt="请填写单位全称，必须与其他申报材料中填写一致。" sqref="C25"/>
    <dataValidation allowBlank="1" showInputMessage="1" showErrorMessage="1" promptTitle="填写要求" prompt="请填写单位全称，必须与其他申报材料中填写一致。" sqref="C26"/>
    <dataValidation allowBlank="1" showInputMessage="1" showErrorMessage="1" promptTitle="填写要求" prompt="请填写单位全称，必须与其他申报材料中填写一致。" sqref="C27"/>
    <dataValidation allowBlank="1" showInputMessage="1" showErrorMessage="1" promptTitle="填写要求" prompt="请填写单位全称，必须与其他申报材料中填写一致。" sqref="C28"/>
    <dataValidation allowBlank="1" showInputMessage="1" showErrorMessage="1" promptTitle="填写要求" prompt="请填写单位全称，必须与其他申报材料中填写一致。" sqref="C29"/>
    <dataValidation allowBlank="1" showInputMessage="1" showErrorMessage="1" promptTitle="填写要求" prompt="请填写单位全称，必须与其他申报材料中填写一致。" sqref="C30"/>
    <dataValidation allowBlank="1" showInputMessage="1" showErrorMessage="1" promptTitle="填写要求" prompt="请填写单位全称，必须与其他申报材料中填写一致。" sqref="C31"/>
    <dataValidation allowBlank="1" showInputMessage="1" showErrorMessage="1" promptTitle="填写要求" prompt="请填写单位全称，必须与其他申报材料中填写一致。" sqref="C32"/>
    <dataValidation allowBlank="1" showInputMessage="1" showErrorMessage="1" promptTitle="填写要求" prompt="请填写单位全称，必须与其他申报材料中填写一致。" sqref="C33"/>
    <dataValidation allowBlank="1" showInputMessage="1" showErrorMessage="1" promptTitle="填写要求" prompt="请填写单位全称，必须与其他申报材料中填写一致。" sqref="C40"/>
    <dataValidation allowBlank="1" showInputMessage="1" showErrorMessage="1" promptTitle="填写要求" prompt="请填写单位全称，必须与其他申报材料中填写一致。" sqref="C41"/>
    <dataValidation allowBlank="1" showInputMessage="1" showErrorMessage="1" promptTitle="填写要求" prompt="请填写单位全称，必须与其他申报材料中填写一致。" sqref="C42"/>
    <dataValidation allowBlank="1" showInputMessage="1" showErrorMessage="1" promptTitle="填写要求" prompt="请填写单位全称，必须与其他申报材料中填写一致。" sqref="C43"/>
    <dataValidation allowBlank="1" showInputMessage="1" showErrorMessage="1" promptTitle="填写要求" prompt="请填写单位全称，必须与其他申报材料中填写一致。" sqref="C46"/>
    <dataValidation allowBlank="1" showInputMessage="1" showErrorMessage="1" promptTitle="填写要求" prompt="请填写单位全称，必须与其他申报材料中填写一致。" sqref="C47"/>
    <dataValidation allowBlank="1" showInputMessage="1" showErrorMessage="1" promptTitle="填写要求" prompt="请填写单位全称，必须与其他申报材料中填写一致。" sqref="C48"/>
    <dataValidation allowBlank="1" showInputMessage="1" showErrorMessage="1" promptTitle="填写要求" prompt="请填写单位全称，必须与其他申报材料中填写一致。" sqref="C49"/>
    <dataValidation allowBlank="1" showInputMessage="1" showErrorMessage="1" promptTitle="填写要求" prompt="请填写单位全称，必须与其他申报材料中填写一致。" sqref="C53"/>
    <dataValidation allowBlank="1" showInputMessage="1" showErrorMessage="1" promptTitle="填写要求" prompt="请填写单位全称，必须与其他申报材料中填写一致。" sqref="C54"/>
    <dataValidation allowBlank="1" showInputMessage="1" showErrorMessage="1" promptTitle="填写要求" prompt="请填写单位全称，必须与其他申报材料中填写一致。" sqref="C60"/>
    <dataValidation allowBlank="1" showInputMessage="1" showErrorMessage="1" promptTitle="填写要求" prompt="请填写单位全称，必须与其他申报材料中填写一致。" sqref="C61"/>
    <dataValidation allowBlank="1" showInputMessage="1" showErrorMessage="1" promptTitle="填写要求" prompt="请填写单位全称，必须与其他申报材料中填写一致。" sqref="C67"/>
    <dataValidation allowBlank="1" showInputMessage="1" showErrorMessage="1" promptTitle="填写要求" prompt="请填写单位全称，必须与其他申报材料中填写一致。" sqref="C68"/>
    <dataValidation allowBlank="1" showInputMessage="1" showErrorMessage="1" promptTitle="填写要求" prompt="请填写单位全称，必须与其他申报材料中填写一致。" sqref="C69"/>
    <dataValidation allowBlank="1" showInputMessage="1" showErrorMessage="1" promptTitle="填写要求" prompt="请填写单位全称，必须与其他申报材料中填写一致。" sqref="C76"/>
    <dataValidation allowBlank="1" showInputMessage="1" showErrorMessage="1" promptTitle="填写要求" prompt="请填写单位全称，必须与其他申报材料中填写一致。" sqref="C79"/>
    <dataValidation allowBlank="1" showInputMessage="1" showErrorMessage="1" promptTitle="填写要求" prompt="请填写单位全称，必须与其他申报材料中填写一致。" sqref="C80"/>
    <dataValidation allowBlank="1" showInputMessage="1" showErrorMessage="1" promptTitle="填写要求" prompt="请填写单位全称，必须与其他申报材料中填写一致。" sqref="C81"/>
    <dataValidation allowBlank="1" showInputMessage="1" showErrorMessage="1" promptTitle="填写要求" prompt="请填写单位全称，必须与其他申报材料中填写一致。" sqref="C82"/>
    <dataValidation allowBlank="1" showInputMessage="1" showErrorMessage="1" promptTitle="填写要求" prompt="请填写单位全称，必须与其他申报材料中填写一致。" sqref="C83"/>
    <dataValidation allowBlank="1" showInputMessage="1" showErrorMessage="1" promptTitle="填写要求" prompt="请填写单位全称，必须与其他申报材料中填写一致。" sqref="C4:C7"/>
    <dataValidation allowBlank="1" showInputMessage="1" showErrorMessage="1" promptTitle="填写要求" prompt="请填写单位全称，必须与其他申报材料中填写一致。" sqref="C8:C9"/>
    <dataValidation allowBlank="1" showInputMessage="1" showErrorMessage="1" promptTitle="填写要求" prompt="请填写单位全称，必须与其他申报材料中填写一致。" sqref="C10:C15"/>
    <dataValidation allowBlank="1" showInputMessage="1" showErrorMessage="1" promptTitle="填写要求" prompt="请填写单位全称，必须与其他申报材料中填写一致。" sqref="C17:C18"/>
    <dataValidation allowBlank="1" showInputMessage="1" showErrorMessage="1" promptTitle="填写要求" prompt="请填写单位全称，必须与其他申报材料中填写一致。" sqref="C34:C39"/>
    <dataValidation allowBlank="1" showInputMessage="1" showErrorMessage="1" promptTitle="填写要求" prompt="请填写单位全称，必须与其他申报材料中填写一致。" sqref="C44:C45"/>
    <dataValidation allowBlank="1" showInputMessage="1" showErrorMessage="1" promptTitle="填写要求" prompt="请填写单位全称，必须与其他申报材料中填写一致。" sqref="C50:C52"/>
    <dataValidation allowBlank="1" showInputMessage="1" showErrorMessage="1" promptTitle="填写要求" prompt="请填写单位全称，必须与其他申报材料中填写一致。" sqref="C55:C59"/>
    <dataValidation allowBlank="1" showInputMessage="1" showErrorMessage="1" promptTitle="填写要求" prompt="请填写单位全称，必须与其他申报材料中填写一致。" sqref="C62:C66"/>
    <dataValidation allowBlank="1" showInputMessage="1" showErrorMessage="1" promptTitle="填写要求" prompt="请填写单位全称，必须与其他申报材料中填写一致。" sqref="C70:C71"/>
    <dataValidation allowBlank="1" showInputMessage="1" showErrorMessage="1" promptTitle="填写要求" prompt="请填写单位全称，必须与其他申报材料中填写一致。" sqref="C72:C74"/>
    <dataValidation allowBlank="1" showInputMessage="1" showErrorMessage="1" promptTitle="填写要求" prompt="请填写单位全称，必须与其他申报材料中填写一致。" sqref="C77:C78"/>
    <dataValidation allowBlank="1" showInputMessage="1" showErrorMessage="1" promptTitle="填写要求" prompt="请填写单位全称，必须与其他申报材料中填写一致。" sqref="C83:C84"/>
    <dataValidation allowBlank="1" showInputMessage="1" showErrorMessage="1" promptTitle="填写要求" prompt="请输入您的姓名，中间不加空格。" sqref="B16"/>
    <dataValidation allowBlank="1" showInputMessage="1" showErrorMessage="1" promptTitle="填写要求" prompt="请输入您的姓名，中间不加空格。" sqref="B25"/>
    <dataValidation allowBlank="1" showInputMessage="1" showErrorMessage="1" promptTitle="填写要求" prompt="请输入您的姓名，中间不加空格。" sqref="B26"/>
    <dataValidation allowBlank="1" showInputMessage="1" showErrorMessage="1" promptTitle="填写要求" prompt="请输入您的姓名，中间不加空格。" sqref="B27"/>
    <dataValidation allowBlank="1" showInputMessage="1" showErrorMessage="1" promptTitle="填写要求" prompt="请输入您的姓名，中间不加空格。" sqref="B28"/>
    <dataValidation allowBlank="1" showInputMessage="1" showErrorMessage="1" promptTitle="填写要求" prompt="请输入您的姓名，中间不加空格。" sqref="B29"/>
    <dataValidation allowBlank="1" showInputMessage="1" showErrorMessage="1" promptTitle="填写要求" prompt="请输入您的姓名，中间不加空格。" sqref="B30"/>
    <dataValidation allowBlank="1" showInputMessage="1" showErrorMessage="1" promptTitle="填写要求" prompt="请输入您的姓名，中间不加空格。" sqref="B31"/>
    <dataValidation allowBlank="1" showInputMessage="1" showErrorMessage="1" promptTitle="填写要求" prompt="请输入您的姓名，中间不加空格。" sqref="B32"/>
    <dataValidation allowBlank="1" showInputMessage="1" showErrorMessage="1" promptTitle="填写要求" prompt="请输入您的姓名，中间不加空格。" sqref="B33"/>
    <dataValidation allowBlank="1" showInputMessage="1" showErrorMessage="1" promptTitle="填写要求" prompt="请输入您的姓名，中间不加空格。" sqref="B40"/>
    <dataValidation allowBlank="1" showInputMessage="1" showErrorMessage="1" promptTitle="填写要求" prompt="请输入您的姓名，中间不加空格。" sqref="B41"/>
    <dataValidation allowBlank="1" showInputMessage="1" showErrorMessage="1" promptTitle="填写要求" prompt="请输入您的姓名，中间不加空格。" sqref="B42"/>
    <dataValidation allowBlank="1" showInputMessage="1" showErrorMessage="1" promptTitle="填写要求" prompt="请输入您的姓名，中间不加空格。" sqref="B43"/>
    <dataValidation allowBlank="1" showInputMessage="1" showErrorMessage="1" promptTitle="填写要求" prompt="请输入您的姓名，中间不加空格。" sqref="B46"/>
    <dataValidation allowBlank="1" showInputMessage="1" showErrorMessage="1" promptTitle="填写要求" prompt="请输入您的姓名，中间不加空格。" sqref="B47"/>
    <dataValidation allowBlank="1" showInputMessage="1" showErrorMessage="1" promptTitle="填写要求" prompt="请输入您的姓名，中间不加空格。" sqref="B48"/>
    <dataValidation allowBlank="1" showInputMessage="1" showErrorMessage="1" promptTitle="填写要求" prompt="请输入您的姓名，中间不加空格。" sqref="B49"/>
    <dataValidation allowBlank="1" showInputMessage="1" showErrorMessage="1" promptTitle="填写要求" prompt="请输入您的姓名，中间不加空格。" sqref="B53"/>
    <dataValidation allowBlank="1" showInputMessage="1" showErrorMessage="1" promptTitle="填写要求" prompt="请输入您的姓名，中间不加空格。" sqref="B54"/>
    <dataValidation allowBlank="1" showInputMessage="1" showErrorMessage="1" promptTitle="填写要求" prompt="请输入您的姓名，中间不加空格。" sqref="B60"/>
    <dataValidation allowBlank="1" showInputMessage="1" showErrorMessage="1" promptTitle="填写要求" prompt="请输入您的姓名，中间不加空格。" sqref="B61"/>
    <dataValidation allowBlank="1" showInputMessage="1" showErrorMessage="1" promptTitle="填写要求" prompt="请输入您的姓名，中间不加空格。" sqref="B67"/>
    <dataValidation allowBlank="1" showInputMessage="1" showErrorMessage="1" promptTitle="填写要求" prompt="请输入您的姓名，中间不加空格。" sqref="B68"/>
    <dataValidation allowBlank="1" showInputMessage="1" showErrorMessage="1" promptTitle="填写要求" prompt="请输入您的姓名，中间不加空格。" sqref="B69"/>
    <dataValidation allowBlank="1" showInputMessage="1" showErrorMessage="1" promptTitle="填写要求" prompt="请输入您的姓名，中间不加空格。" sqref="B76"/>
    <dataValidation allowBlank="1" showInputMessage="1" showErrorMessage="1" promptTitle="填写要求" prompt="请输入您的姓名，中间不加空格。" sqref="B79"/>
    <dataValidation allowBlank="1" showInputMessage="1" showErrorMessage="1" promptTitle="填写要求" prompt="请输入您的姓名，中间不加空格。" sqref="B80"/>
    <dataValidation allowBlank="1" showInputMessage="1" showErrorMessage="1" promptTitle="填写要求" prompt="请输入您的姓名，中间不加空格。" sqref="B81"/>
    <dataValidation allowBlank="1" showInputMessage="1" showErrorMessage="1" promptTitle="填写要求" prompt="请输入您的姓名，中间不加空格。" sqref="B82"/>
    <dataValidation allowBlank="1" showInputMessage="1" showErrorMessage="1" promptTitle="填写要求" prompt="请输入您的姓名，中间不加空格。" sqref="B83"/>
    <dataValidation allowBlank="1" showInputMessage="1" showErrorMessage="1" promptTitle="填写要求" prompt="请输入您的姓名，中间不加空格。" sqref="B4:B7"/>
    <dataValidation allowBlank="1" showInputMessage="1" showErrorMessage="1" promptTitle="填写要求" prompt="请输入您的姓名，中间不加空格。" sqref="B8:B9"/>
    <dataValidation allowBlank="1" showInputMessage="1" showErrorMessage="1" promptTitle="填写要求" prompt="请输入您的姓名，中间不加空格。" sqref="B10:B15"/>
    <dataValidation allowBlank="1" showInputMessage="1" showErrorMessage="1" promptTitle="填写要求" prompt="请输入您的姓名，中间不加空格。" sqref="B17:B18"/>
    <dataValidation allowBlank="1" showInputMessage="1" showErrorMessage="1" promptTitle="填写要求" prompt="请输入您的姓名，中间不加空格。" sqref="B19:B24"/>
    <dataValidation allowBlank="1" showInputMessage="1" showErrorMessage="1" promptTitle="填写要求" prompt="请输入您的姓名，中间不加空格。" sqref="B34:B39"/>
    <dataValidation allowBlank="1" showInputMessage="1" showErrorMessage="1" promptTitle="填写要求" prompt="请输入您的姓名，中间不加空格。" sqref="B44:B45"/>
    <dataValidation allowBlank="1" showInputMessage="1" showErrorMessage="1" promptTitle="填写要求" prompt="请输入您的姓名，中间不加空格。" sqref="B50:B52"/>
    <dataValidation allowBlank="1" showInputMessage="1" showErrorMessage="1" promptTitle="填写要求" prompt="请输入您的姓名，中间不加空格。" sqref="B55:B59"/>
    <dataValidation allowBlank="1" showInputMessage="1" showErrorMessage="1" promptTitle="填写要求" prompt="请输入您的姓名，中间不加空格。" sqref="B62:B66"/>
    <dataValidation allowBlank="1" showInputMessage="1" showErrorMessage="1" promptTitle="填写要求" prompt="请输入您的姓名，中间不加空格。" sqref="B70:B71"/>
    <dataValidation allowBlank="1" showInputMessage="1" showErrorMessage="1" promptTitle="填写要求" prompt="请输入您的姓名，中间不加空格。" sqref="B72:B74"/>
    <dataValidation allowBlank="1" showInputMessage="1" showErrorMessage="1" promptTitle="填写要求" prompt="请输入您的姓名，中间不加空格。" sqref="B77:B78"/>
    <dataValidation allowBlank="1" showInputMessage="1" showErrorMessage="1" promptTitle="填写要求" prompt="请输入您的姓名，中间不加空格。" sqref="B84"/>
    <dataValidation type="whole" allowBlank="1" showInputMessage="1" showErrorMessage="1" promptTitle="填写要求" prompt="请填写申报人本人手机号码，后期用于接收通知信息，务必正确。" errorTitle="输入错误" error="请检查手机号是否正确，长度为11位。" sqref="AB1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3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3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32">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2">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53">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54">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7">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3">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7:AB1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2:AB24">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44:AB45">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50:AB52">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2:AB6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0:AB7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2:AB74">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4">
      <formula1>13000000000</formula1>
      <formula2>19000000000</formula2>
    </dataValidation>
    <dataValidation allowBlank="1" showInputMessage="1" showErrorMessage="1" promptTitle="填写要求" prompt="请填入最高学历、学位，若最高学历/学位为非理工类，需同时填报理工类学历/学位。" sqref="I16:J16"/>
    <dataValidation allowBlank="1" showInputMessage="1" showErrorMessage="1" promptTitle="填写要求" prompt="请填入最高学历、学位，若最高学历/学位为非理工类，需同时填报理工类学历/学位。" sqref="I26:J26"/>
    <dataValidation allowBlank="1" showInputMessage="1" showErrorMessage="1" promptTitle="填写要求" prompt="请填入最高学历、学位，若最高学历/学位为非理工类，需同时填报理工类学历/学位。" sqref="I27:J27"/>
    <dataValidation allowBlank="1" showInputMessage="1" showErrorMessage="1" promptTitle="填写要求" prompt="请填入最高学历、学位，若最高学历/学位为非理工类，需同时填报理工类学历/学位。" sqref="I28:J28"/>
    <dataValidation allowBlank="1" showInputMessage="1" showErrorMessage="1" promptTitle="填写要求" prompt="请填入最高学历、学位，若最高学历/学位为非理工类，需同时填报理工类学历/学位。" sqref="I29:J29"/>
    <dataValidation allowBlank="1" showInputMessage="1" showErrorMessage="1" promptTitle="填写要求" prompt="请填入最高学历、学位，若最高学历/学位为非理工类，需同时填报理工类学历/学位。" sqref="I30:J30"/>
    <dataValidation allowBlank="1" showInputMessage="1" showErrorMessage="1" promptTitle="填写要求" prompt="请填入最高学历、学位，若最高学历/学位为非理工类，需同时填报理工类学历/学位。" sqref="I31:J31"/>
    <dataValidation allowBlank="1" showInputMessage="1" showErrorMessage="1" promptTitle="填写要求" prompt="请填入最高学历、学位，若最高学历/学位为非理工类，需同时填报理工类学历/学位。" sqref="I32:J32"/>
    <dataValidation allowBlank="1" showInputMessage="1" showErrorMessage="1" promptTitle="填写要求" prompt="请填入最高学历、学位，若最高学历/学位为非理工类，需同时填报理工类学历/学位。" sqref="I33:J33"/>
    <dataValidation allowBlank="1" showInputMessage="1" showErrorMessage="1" promptTitle="填写要求" prompt="请填入最高学历、学位，若最高学历/学位为非理工类，需同时填报理工类学历/学位。" sqref="I40:J40"/>
    <dataValidation allowBlank="1" showInputMessage="1" showErrorMessage="1" promptTitle="填写要求" prompt="请填入最高学历、学位，若最高学历/学位为非理工类，需同时填报理工类学历/学位。" sqref="I41:J41"/>
    <dataValidation allowBlank="1" showInputMessage="1" showErrorMessage="1" promptTitle="填写要求" prompt="请填入最高学历、学位，若最高学历/学位为非理工类，需同时填报理工类学历/学位。" sqref="I42:J42"/>
    <dataValidation allowBlank="1" showInputMessage="1" showErrorMessage="1" promptTitle="填写要求" prompt="请填入最高学历、学位，若最高学历/学位为非理工类，需同时填报理工类学历/学位。" sqref="I43:J43"/>
    <dataValidation allowBlank="1" showInputMessage="1" showErrorMessage="1" promptTitle="填写要求" prompt="请填入最高学历、学位，若最高学历/学位为非理工类，需同时填报理工类学历/学位。" sqref="I46:J46"/>
    <dataValidation allowBlank="1" showInputMessage="1" showErrorMessage="1" promptTitle="填写要求" prompt="请填入最高学历、学位，若最高学历/学位为非理工类，需同时填报理工类学历/学位。" sqref="I47:J47"/>
    <dataValidation allowBlank="1" showInputMessage="1" showErrorMessage="1" promptTitle="填写要求" prompt="请填入最高学历、学位，若最高学历/学位为非理工类，需同时填报理工类学历/学位。" sqref="I49:J49"/>
    <dataValidation allowBlank="1" showInputMessage="1" showErrorMessage="1" promptTitle="填写要求" prompt="请填入最高学历、学位，若最高学历/学位为非理工类，需同时填报理工类学历/学位。" sqref="I53:J53"/>
    <dataValidation allowBlank="1" showInputMessage="1" showErrorMessage="1" promptTitle="填写要求" prompt="请填入最高学历、学位，若最高学历/学位为非理工类，需同时填报理工类学历/学位。" sqref="I54:J54"/>
    <dataValidation allowBlank="1" showInputMessage="1" showErrorMessage="1" promptTitle="填写要求" prompt="请填入最高学历、学位，若最高学历/学位为非理工类，需同时填报理工类学历/学位。" sqref="I60:J60"/>
    <dataValidation allowBlank="1" showInputMessage="1" showErrorMessage="1" promptTitle="填写要求" prompt="请填入最高学历、学位，若最高学历/学位为非理工类，需同时填报理工类学历/学位。" sqref="I61:J61"/>
    <dataValidation allowBlank="1" showInputMessage="1" showErrorMessage="1" promptTitle="填写要求" prompt="请填入最高学历、学位，若最高学历/学位为非理工类，需同时填报理工类学历/学位。" sqref="I62"/>
    <dataValidation allowBlank="1" showInputMessage="1" showErrorMessage="1" promptTitle="填写要求" prompt="请填入最高学历、学位，若最高学历/学位为非理工类，需同时填报理工类学历/学位。" sqref="J62"/>
    <dataValidation allowBlank="1" showInputMessage="1" showErrorMessage="1" promptTitle="填写要求" prompt="请填入最高学历、学位，若最高学历/学位为非理工类，需同时填报理工类学历/学位。" sqref="I67:J67"/>
    <dataValidation allowBlank="1" showInputMessage="1" showErrorMessage="1" promptTitle="填写要求" prompt="请填入最高学历、学位，若最高学历/学位为非理工类，需同时填报理工类学历/学位。" sqref="I68:J68"/>
    <dataValidation allowBlank="1" showInputMessage="1" showErrorMessage="1" promptTitle="填写要求" prompt="请填入最高学历、学位，若最高学历/学位为非理工类，需同时填报理工类学历/学位。" sqref="I69:J69"/>
    <dataValidation allowBlank="1" showInputMessage="1" showErrorMessage="1" promptTitle="填写要求" prompt="请填入最高学历、学位，若最高学历/学位为非理工类，需同时填报理工类学历/学位。" sqref="I79:J79"/>
    <dataValidation allowBlank="1" showInputMessage="1" showErrorMessage="1" promptTitle="填写要求" prompt="请填入最高学历、学位，若最高学历/学位为非理工类，需同时填报理工类学历/学位。" sqref="I80:J80"/>
    <dataValidation allowBlank="1" showInputMessage="1" showErrorMessage="1" promptTitle="填写要求" prompt="请填入最高学历、学位，若最高学历/学位为非理工类，需同时填报理工类学历/学位。" sqref="I81:J81"/>
    <dataValidation allowBlank="1" showInputMessage="1" showErrorMessage="1" promptTitle="填写要求" prompt="请填入最高学历、学位，若最高学历/学位为非理工类，需同时填报理工类学历/学位。" sqref="I82:J82"/>
    <dataValidation allowBlank="1" showInputMessage="1" showErrorMessage="1" promptTitle="填写要求" prompt="请填入最高学历、学位，若最高学历/学位为非理工类，需同时填报理工类学历/学位。" sqref="I83:J83"/>
    <dataValidation allowBlank="1" showInputMessage="1" showErrorMessage="1" promptTitle="填写要求" prompt="请填入最高学历、学位，若最高学历/学位为非理工类，需同时填报理工类学历/学位。" sqref="I84:J84"/>
    <dataValidation allowBlank="1" showInputMessage="1" showErrorMessage="1" promptTitle="填写要求" prompt="请填入最高学历、学位，若最高学历/学位为非理工类，需同时填报理工类学历/学位。" sqref="I83"/>
    <dataValidation allowBlank="1" showInputMessage="1" showErrorMessage="1" promptTitle="填写要求" prompt="请填入最高学历、学位，若最高学历/学位为非理工类，需同时填报理工类学历/学位。" sqref="I4:J7"/>
    <dataValidation allowBlank="1" showInputMessage="1" showErrorMessage="1" promptTitle="填写要求" prompt="请填入最高学历、学位，若最高学历/学位为非理工类，需同时填报理工类学历/学位。" sqref="I8:J9"/>
    <dataValidation allowBlank="1" showInputMessage="1" showErrorMessage="1" promptTitle="填写要求" prompt="请填入最高学历、学位，若最高学历/学位为非理工类，需同时填报理工类学历/学位。" sqref="I44:J45"/>
    <dataValidation allowBlank="1" showInputMessage="1" showErrorMessage="1" promptTitle="填写要求" prompt="请填入最高学历、学位，若最高学历/学位为非理工类，需同时填报理工类学历/学位。" sqref="I50:J52"/>
    <dataValidation allowBlank="1" showInputMessage="1" showErrorMessage="1" promptTitle="填写要求" prompt="请填入最高学历、学位，若最高学历/学位为非理工类，需同时填报理工类学历/学位。" sqref="I55:J59"/>
    <dataValidation allowBlank="1" showInputMessage="1" showErrorMessage="1" promptTitle="填写要求" prompt="请填入最高学历、学位，若最高学历/学位为非理工类，需同时填报理工类学历/学位。" sqref="I63:J66"/>
    <dataValidation allowBlank="1" showInputMessage="1" showErrorMessage="1" promptTitle="填写要求" prompt="请填入最高学历、学位，若最高学历/学位为非理工类，需同时填报理工类学历/学位。" sqref="I72:J74"/>
    <dataValidation allowBlank="1" showInputMessage="1" showErrorMessage="1" promptTitle="填写要求" prompt="请填入最高学历、学位，若最高学历/学位为非理工类，需同时填报理工类学历/学位。" sqref="I77:J78"/>
    <dataValidation allowBlank="1" showInputMessage="1" showErrorMessage="1" promptTitle="填写要求" prompt="请输入工作部门及岗位&#10;" sqref="H16"/>
    <dataValidation allowBlank="1" showInputMessage="1" showErrorMessage="1" promptTitle="填写要求" prompt="请输入工作部门及岗位&#10;" sqref="H19"/>
    <dataValidation allowBlank="1" showInputMessage="1" showErrorMessage="1" promptTitle="填写要求" prompt="请输入工作部门及岗位&#10;" sqref="H20"/>
    <dataValidation allowBlank="1" showInputMessage="1" showErrorMessage="1" promptTitle="填写要求" prompt="请输入工作部门及岗位&#10;" sqref="H25"/>
    <dataValidation allowBlank="1" showInputMessage="1" showErrorMessage="1" promptTitle="填写要求" prompt="请输入工作部门及岗位&#10;" sqref="H26"/>
    <dataValidation allowBlank="1" showInputMessage="1" showErrorMessage="1" promptTitle="填写要求" prompt="请输入工作部门及岗位&#10;" sqref="H27"/>
    <dataValidation allowBlank="1" showInputMessage="1" showErrorMessage="1" promptTitle="填写要求" prompt="请输入工作部门及岗位&#10;" sqref="H28"/>
    <dataValidation allowBlank="1" showInputMessage="1" showErrorMessage="1" promptTitle="填写要求" prompt="请输入工作部门及岗位&#10;" sqref="H29"/>
    <dataValidation allowBlank="1" showInputMessage="1" showErrorMessage="1" promptTitle="填写要求" prompt="请输入工作部门及岗位&#10;" sqref="H30"/>
    <dataValidation allowBlank="1" showInputMessage="1" showErrorMessage="1" promptTitle="填写要求" prompt="请输入工作部门及岗位&#10;" sqref="H31"/>
    <dataValidation allowBlank="1" showInputMessage="1" showErrorMessage="1" promptTitle="填写要求" prompt="请输入工作部门及岗位&#10;" sqref="H32"/>
    <dataValidation allowBlank="1" showInputMessage="1" showErrorMessage="1" promptTitle="填写要求" prompt="请输入工作部门及岗位&#10;" sqref="H33"/>
    <dataValidation allowBlank="1" showInputMessage="1" showErrorMessage="1" promptTitle="填写要求" prompt="请输入工作部门及岗位&#10;" sqref="H40"/>
    <dataValidation allowBlank="1" showInputMessage="1" showErrorMessage="1" promptTitle="填写要求" prompt="请输入工作部门及岗位&#10;" sqref="AB40"/>
    <dataValidation allowBlank="1" showInputMessage="1" showErrorMessage="1" promptTitle="填写要求" prompt="请输入工作部门及岗位&#10;" sqref="H41"/>
    <dataValidation allowBlank="1" showInputMessage="1" showErrorMessage="1" promptTitle="填写要求" prompt="请输入工作部门及岗位&#10;" sqref="H42"/>
    <dataValidation allowBlank="1" showInputMessage="1" showErrorMessage="1" promptTitle="填写要求" prompt="请输入工作部门及岗位&#10;" sqref="H43"/>
    <dataValidation allowBlank="1" showInputMessage="1" showErrorMessage="1" promptTitle="填写要求" prompt="请输入工作部门及岗位&#10;" sqref="H46"/>
    <dataValidation allowBlank="1" showInputMessage="1" showErrorMessage="1" promptTitle="填写要求" prompt="请输入工作部门及岗位&#10;" sqref="H47"/>
    <dataValidation allowBlank="1" showInputMessage="1" showErrorMessage="1" promptTitle="填写要求" prompt="请输入工作部门及岗位&#10;" sqref="H48"/>
    <dataValidation allowBlank="1" showInputMessage="1" showErrorMessage="1" promptTitle="填写要求" prompt="请输入工作部门及岗位&#10;" sqref="H49"/>
    <dataValidation allowBlank="1" showInputMessage="1" showErrorMessage="1" promptTitle="填写要求" prompt="请输入工作部门及岗位&#10;" sqref="H53"/>
    <dataValidation allowBlank="1" showInputMessage="1" showErrorMessage="1" promptTitle="填写要求" prompt="请输入工作部门及岗位&#10;" sqref="H54"/>
    <dataValidation allowBlank="1" showInputMessage="1" showErrorMessage="1" promptTitle="填写要求" prompt="请输入工作部门及岗位&#10;" sqref="H60"/>
    <dataValidation allowBlank="1" showInputMessage="1" showErrorMessage="1" promptTitle="填写要求" prompt="请输入工作部门及岗位&#10;" sqref="H61"/>
    <dataValidation allowBlank="1" showInputMessage="1" showErrorMessage="1" promptTitle="填写要求" prompt="请输入工作部门及岗位&#10;" sqref="H67"/>
    <dataValidation allowBlank="1" showInputMessage="1" showErrorMessage="1" promptTitle="填写要求" prompt="请输入工作部门及岗位&#10;" sqref="H68"/>
    <dataValidation allowBlank="1" showInputMessage="1" showErrorMessage="1" promptTitle="填写要求" prompt="请输入工作部门及岗位&#10;" sqref="H69"/>
    <dataValidation allowBlank="1" showInputMessage="1" showErrorMessage="1" promptTitle="填写要求" prompt="请输入工作部门及岗位&#10;" sqref="H76"/>
    <dataValidation allowBlank="1" showInputMessage="1" showErrorMessage="1" promptTitle="填写要求" prompt="请输入工作部门及岗位&#10;" sqref="H79"/>
    <dataValidation allowBlank="1" showInputMessage="1" showErrorMessage="1" promptTitle="填写要求" prompt="请输入工作部门及岗位&#10;" sqref="H80"/>
    <dataValidation allowBlank="1" showInputMessage="1" showErrorMessage="1" promptTitle="填写要求" prompt="请输入工作部门及岗位&#10;" sqref="H81"/>
    <dataValidation allowBlank="1" showInputMessage="1" showErrorMessage="1" promptTitle="填写要求" prompt="请输入工作部门及岗位&#10;" sqref="H82"/>
    <dataValidation allowBlank="1" showInputMessage="1" showErrorMessage="1" promptTitle="填写要求" prompt="请输入工作部门及岗位&#10;" sqref="H83"/>
    <dataValidation allowBlank="1" showInputMessage="1" showErrorMessage="1" promptTitle="填写要求" prompt="请输入工作部门及岗位&#10;" sqref="H84"/>
    <dataValidation allowBlank="1" showInputMessage="1" showErrorMessage="1" promptTitle="填写要求" prompt="请输入工作部门及岗位&#10;" sqref="H4:H7"/>
    <dataValidation allowBlank="1" showInputMessage="1" showErrorMessage="1" promptTitle="填写要求" prompt="请输入工作部门及岗位&#10;" sqref="H8:H9"/>
    <dataValidation allowBlank="1" showInputMessage="1" showErrorMessage="1" promptTitle="填写要求" prompt="请输入工作部门及岗位&#10;" sqref="H10:H15"/>
    <dataValidation allowBlank="1" showInputMessage="1" showErrorMessage="1" promptTitle="填写要求" prompt="请输入工作部门及岗位&#10;" sqref="H17:H18"/>
    <dataValidation allowBlank="1" showInputMessage="1" showErrorMessage="1" promptTitle="填写要求" prompt="请输入工作部门及岗位&#10;" sqref="H21:H24"/>
    <dataValidation allowBlank="1" showInputMessage="1" showErrorMessage="1" promptTitle="填写要求" prompt="请输入工作部门及岗位&#10;" sqref="H34:H39"/>
    <dataValidation allowBlank="1" showInputMessage="1" showErrorMessage="1" promptTitle="填写要求" prompt="请输入工作部门及岗位&#10;" sqref="H44:H45"/>
    <dataValidation allowBlank="1" showInputMessage="1" showErrorMessage="1" promptTitle="填写要求" prompt="请输入工作部门及岗位&#10;" sqref="H50:H52"/>
    <dataValidation allowBlank="1" showInputMessage="1" showErrorMessage="1" promptTitle="填写要求" prompt="请输入工作部门及岗位&#10;" sqref="H55:H59"/>
    <dataValidation allowBlank="1" showInputMessage="1" showErrorMessage="1" promptTitle="填写要求" prompt="请输入工作部门及岗位&#10;" sqref="H62:H66"/>
    <dataValidation allowBlank="1" showInputMessage="1" showErrorMessage="1" promptTitle="填写要求" prompt="请输入工作部门及岗位&#10;" sqref="H70:H71"/>
    <dataValidation allowBlank="1" showInputMessage="1" showErrorMessage="1" promptTitle="填写要求" prompt="请输入工作部门及岗位&#10;" sqref="H72:H74"/>
    <dataValidation allowBlank="1" showInputMessage="1" showErrorMessage="1" promptTitle="填写要求" prompt="请输入工作部门及岗位&#10;" sqref="H77:H78"/>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2">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3">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2">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3">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3">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2">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3">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G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G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0:G1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7:G1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9:G2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4:G4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5:G5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2:G6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0:G7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7:G7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4">
      <formula1>23743</formula1>
      <formula2>42705</formula2>
    </dataValidation>
    <dataValidation type="list" allowBlank="1" showInputMessage="1" showErrorMessage="1" promptTitle="填写要求" prompt="请在下拉菜单中选择，选择其他初级或其他中级的，需在备注中说明具体资格名称。" sqref="P35">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35">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48">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48">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69">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69">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76">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76">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4:P5">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77:P78">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4:R5">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77:R78">
      <formula1>"技术员,助理工程师,其他初级,其他中级"</formula1>
    </dataValidation>
    <dataValidation allowBlank="1" showInputMessage="1" showErrorMessage="1" promptTitle="填写要求" prompt="请填入毕业时间，以毕业证书为准。" sqref="K7"/>
    <dataValidation allowBlank="1" showInputMessage="1" showErrorMessage="1" promptTitle="填写要求" prompt="请填入毕业时间，以毕业证书为准。" sqref="K16"/>
    <dataValidation allowBlank="1" showInputMessage="1" showErrorMessage="1" promptTitle="填写要求" prompt="请填入毕业时间，以毕业证书为准。" sqref="K25"/>
    <dataValidation allowBlank="1" showInputMessage="1" showErrorMessage="1" promptTitle="填写要求" prompt="请填入毕业时间，以毕业证书为准。" sqref="K26"/>
    <dataValidation allowBlank="1" showInputMessage="1" showErrorMessage="1" promptTitle="填写要求" prompt="请填入毕业时间，以毕业证书为准。" sqref="K27"/>
    <dataValidation allowBlank="1" showInputMessage="1" showErrorMessage="1" promptTitle="填写要求" prompt="请填入毕业时间，以毕业证书为准。" sqref="K28"/>
    <dataValidation allowBlank="1" showInputMessage="1" showErrorMessage="1" promptTitle="填写要求" prompt="请填入毕业时间，以毕业证书为准。" sqref="K29"/>
    <dataValidation allowBlank="1" showInputMessage="1" showErrorMessage="1" promptTitle="填写要求" prompt="请填入毕业时间，以毕业证书为准。" sqref="K30"/>
    <dataValidation allowBlank="1" showInputMessage="1" showErrorMessage="1" promptTitle="填写要求" prompt="请填入毕业时间，以毕业证书为准。" sqref="K31"/>
    <dataValidation allowBlank="1" showInputMessage="1" showErrorMessage="1" promptTitle="填写要求" prompt="请填入毕业时间，以毕业证书为准。" sqref="K32"/>
    <dataValidation allowBlank="1" showInputMessage="1" showErrorMessage="1" promptTitle="填写要求" prompt="请填入毕业时间，以毕业证书为准。" sqref="K33"/>
    <dataValidation allowBlank="1" showInputMessage="1" showErrorMessage="1" promptTitle="填写要求" prompt="请填入毕业时间，以毕业证书为准。" sqref="K34"/>
    <dataValidation allowBlank="1" showInputMessage="1" showErrorMessage="1" promptTitle="填写要求" prompt="请填入毕业时间，以毕业证书为准。" sqref="K40"/>
    <dataValidation allowBlank="1" showInputMessage="1" showErrorMessage="1" promptTitle="填写要求" prompt="请填入毕业时间，以毕业证书为准。" sqref="K41"/>
    <dataValidation allowBlank="1" showInputMessage="1" showErrorMessage="1" promptTitle="填写要求" prompt="请填入毕业时间，以毕业证书为准。" sqref="K42"/>
    <dataValidation allowBlank="1" showInputMessage="1" showErrorMessage="1" promptTitle="填写要求" prompt="请填入毕业时间，以毕业证书为准。" sqref="K43"/>
    <dataValidation allowBlank="1" showInputMessage="1" showErrorMessage="1" promptTitle="填写要求" prompt="请填入毕业时间，以毕业证书为准。" sqref="K46"/>
    <dataValidation allowBlank="1" showInputMessage="1" showErrorMessage="1" promptTitle="填写要求" prompt="请填入毕业时间，以毕业证书为准。" sqref="K47"/>
    <dataValidation allowBlank="1" showInputMessage="1" showErrorMessage="1" promptTitle="填写要求" prompt="请填入毕业时间，以毕业证书为准。" sqref="K49"/>
    <dataValidation allowBlank="1" showInputMessage="1" showErrorMessage="1" promptTitle="填写要求" prompt="请填入毕业时间，以毕业证书为准。" sqref="K53"/>
    <dataValidation allowBlank="1" showInputMessage="1" showErrorMessage="1" promptTitle="填写要求" prompt="请填入毕业时间，以毕业证书为准。" sqref="K54"/>
    <dataValidation allowBlank="1" showInputMessage="1" showErrorMessage="1" promptTitle="填写要求" prompt="请填入毕业时间，以毕业证书为准。" sqref="K60"/>
    <dataValidation allowBlank="1" showInputMessage="1" showErrorMessage="1" promptTitle="填写要求" prompt="请填入毕业时间，以毕业证书为准。" sqref="K61"/>
    <dataValidation allowBlank="1" showInputMessage="1" showErrorMessage="1" promptTitle="填写要求" prompt="请填入毕业时间，以毕业证书为准。" sqref="K67"/>
    <dataValidation allowBlank="1" showInputMessage="1" showErrorMessage="1" promptTitle="填写要求" prompt="请填入毕业时间，以毕业证书为准。" sqref="K68"/>
    <dataValidation allowBlank="1" showInputMessage="1" showErrorMessage="1" promptTitle="填写要求" prompt="请填入毕业时间，以毕业证书为准。" sqref="K79"/>
    <dataValidation allowBlank="1" showInputMessage="1" showErrorMessage="1" promptTitle="填写要求" prompt="请填入毕业时间，以毕业证书为准。" sqref="K80"/>
    <dataValidation allowBlank="1" showInputMessage="1" showErrorMessage="1" promptTitle="填写要求" prompt="请填入毕业时间，以毕业证书为准。" sqref="K81"/>
    <dataValidation allowBlank="1" showInputMessage="1" showErrorMessage="1" promptTitle="填写要求" prompt="请填入毕业时间，以毕业证书为准。" sqref="K82"/>
    <dataValidation allowBlank="1" showInputMessage="1" showErrorMessage="1" promptTitle="填写要求" prompt="请填入毕业时间，以毕业证书为准。" sqref="K84"/>
    <dataValidation allowBlank="1" showInputMessage="1" showErrorMessage="1" promptTitle="填写要求" prompt="请填入毕业时间，以毕业证书为准。" sqref="K8:K9"/>
    <dataValidation allowBlank="1" showInputMessage="1" showErrorMessage="1" promptTitle="填写要求" prompt="请填入毕业时间，以毕业证书为准。" sqref="K10:K15"/>
    <dataValidation allowBlank="1" showInputMessage="1" showErrorMessage="1" promptTitle="填写要求" prompt="请填入毕业时间，以毕业证书为准。" sqref="K17:K18"/>
    <dataValidation allowBlank="1" showInputMessage="1" showErrorMessage="1" promptTitle="填写要求" prompt="请填入毕业时间，以毕业证书为准。" sqref="K36:K39"/>
    <dataValidation allowBlank="1" showInputMessage="1" showErrorMessage="1" promptTitle="填写要求" prompt="请填入毕业时间，以毕业证书为准。" sqref="K44:K45"/>
    <dataValidation allowBlank="1" showInputMessage="1" showErrorMessage="1" promptTitle="填写要求" prompt="请填入毕业时间，以毕业证书为准。" sqref="K50:K52"/>
    <dataValidation allowBlank="1" showInputMessage="1" showErrorMessage="1" promptTitle="填写要求" prompt="请填入毕业时间，以毕业证书为准。" sqref="K55:K59"/>
    <dataValidation allowBlank="1" showInputMessage="1" showErrorMessage="1" promptTitle="填写要求" prompt="请填入毕业时间，以毕业证书为准。" sqref="K62:K66"/>
    <dataValidation allowBlank="1" showInputMessage="1" showErrorMessage="1" promptTitle="填写要求" prompt="请填入毕业时间，以毕业证书为准。" sqref="K70:K71"/>
    <dataValidation allowBlank="1" showInputMessage="1" showErrorMessage="1" promptTitle="填写要求" prompt="请填入毕业时间，以毕业证书为准。" sqref="K72:K74"/>
    <dataValidation allowBlank="1" showInputMessage="1" showErrorMessage="1" promptTitle="填写要求" prompt="请填入毕业院校名称，如遇校名变更、学校兼并等情况的，以毕业证书的原名称为准。" sqref="L16"/>
    <dataValidation allowBlank="1" showInputMessage="1" showErrorMessage="1" promptTitle="填写要求" prompt="请填入毕业院校名称，如遇校名变更、学校兼并等情况的，以毕业证书的原名称为准。" sqref="L19"/>
    <dataValidation allowBlank="1" showInputMessage="1" showErrorMessage="1" promptTitle="填写要求" prompt="请填入毕业院校名称，如遇校名变更、学校兼并等情况的，以毕业证书的原名称为准。" sqref="L20"/>
    <dataValidation allowBlank="1" showInputMessage="1" showErrorMessage="1" promptTitle="填写要求" prompt="请填入毕业院校名称，如遇校名变更、学校兼并等情况的，以毕业证书的原名称为准。" sqref="L21"/>
    <dataValidation allowBlank="1" showInputMessage="1" showErrorMessage="1" promptTitle="填写要求" prompt="请填入毕业院校名称，如遇校名变更、学校兼并等情况的，以毕业证书的原名称为准。" sqref="L24"/>
    <dataValidation allowBlank="1" showInputMessage="1" showErrorMessage="1" promptTitle="填写要求" prompt="请填入毕业院校名称，如遇校名变更、学校兼并等情况的，以毕业证书的原名称为准。" sqref="L25"/>
    <dataValidation allowBlank="1" showInputMessage="1" showErrorMessage="1" promptTitle="填写要求" prompt="请填入毕业院校名称，如遇校名变更、学校兼并等情况的，以毕业证书的原名称为准。" sqref="L26"/>
    <dataValidation allowBlank="1" showInputMessage="1" showErrorMessage="1" promptTitle="填写要求" prompt="请填入毕业院校名称，如遇校名变更、学校兼并等情况的，以毕业证书的原名称为准。" sqref="L27"/>
    <dataValidation allowBlank="1" showInputMessage="1" showErrorMessage="1" promptTitle="填写要求" prompt="请填入毕业院校名称，如遇校名变更、学校兼并等情况的，以毕业证书的原名称为准。" sqref="L28"/>
    <dataValidation allowBlank="1" showInputMessage="1" showErrorMessage="1" promptTitle="填写要求" prompt="请填入毕业院校名称，如遇校名变更、学校兼并等情况的，以毕业证书的原名称为准。" sqref="L29"/>
    <dataValidation allowBlank="1" showInputMessage="1" showErrorMessage="1" promptTitle="填写要求" prompt="请填入毕业院校名称，如遇校名变更、学校兼并等情况的，以毕业证书的原名称为准。" sqref="L32"/>
    <dataValidation allowBlank="1" showInputMessage="1" showErrorMessage="1" promptTitle="填写要求" prompt="请填入毕业院校名称，如遇校名变更、学校兼并等情况的，以毕业证书的原名称为准。" sqref="L33"/>
    <dataValidation allowBlank="1" showInputMessage="1" showErrorMessage="1" promptTitle="填写要求" prompt="请填入毕业院校名称，如遇校名变更、学校兼并等情况的，以毕业证书的原名称为准。" sqref="L40"/>
    <dataValidation allowBlank="1" showInputMessage="1" showErrorMessage="1" promptTitle="填写要求" prompt="请填入毕业院校名称，如遇校名变更、学校兼并等情况的，以毕业证书的原名称为准。" sqref="L41"/>
    <dataValidation allowBlank="1" showInputMessage="1" showErrorMessage="1" promptTitle="填写要求" prompt="请填入毕业院校名称，如遇校名变更、学校兼并等情况的，以毕业证书的原名称为准。" sqref="L42"/>
    <dataValidation allowBlank="1" showInputMessage="1" showErrorMessage="1" promptTitle="填写要求" prompt="请填入毕业院校名称，如遇校名变更、学校兼并等情况的，以毕业证书的原名称为准。" sqref="L43"/>
    <dataValidation allowBlank="1" showInputMessage="1" showErrorMessage="1" promptTitle="填写要求" prompt="请填入毕业院校名称，如遇校名变更、学校兼并等情况的，以毕业证书的原名称为准。" sqref="L46"/>
    <dataValidation allowBlank="1" showInputMessage="1" showErrorMessage="1" promptTitle="填写要求" prompt="请填入毕业院校名称，如遇校名变更、学校兼并等情况的，以毕业证书的原名称为准。" sqref="L47"/>
    <dataValidation allowBlank="1" showInputMessage="1" showErrorMessage="1" promptTitle="填写要求" prompt="请填入毕业院校名称，如遇校名变更、学校兼并等情况的，以毕业证书的原名称为准。" sqref="L48"/>
    <dataValidation allowBlank="1" showInputMessage="1" showErrorMessage="1" promptTitle="填写要求" prompt="请填入毕业院校名称，如遇校名变更、学校兼并等情况的，以毕业证书的原名称为准。" sqref="L49"/>
    <dataValidation allowBlank="1" showInputMessage="1" showErrorMessage="1" promptTitle="填写要求" prompt="请填入毕业院校名称，如遇校名变更、学校兼并等情况的，以毕业证书的原名称为准。" sqref="L53"/>
    <dataValidation allowBlank="1" showInputMessage="1" showErrorMessage="1" promptTitle="填写要求" prompt="请填入毕业院校名称，如遇校名变更、学校兼并等情况的，以毕业证书的原名称为准。" sqref="L54"/>
    <dataValidation allowBlank="1" showInputMessage="1" showErrorMessage="1" promptTitle="填写要求" prompt="请填入毕业院校名称，如遇校名变更、学校兼并等情况的，以毕业证书的原名称为准。" sqref="L60"/>
    <dataValidation allowBlank="1" showInputMessage="1" showErrorMessage="1" promptTitle="填写要求" prompt="请填入毕业院校名称，如遇校名变更、学校兼并等情况的，以毕业证书的原名称为准。" sqref="L61"/>
    <dataValidation allowBlank="1" showInputMessage="1" showErrorMessage="1" promptTitle="填写要求" prompt="请填入毕业院校名称，如遇校名变更、学校兼并等情况的，以毕业证书的原名称为准。" sqref="L67"/>
    <dataValidation allowBlank="1" showInputMessage="1" showErrorMessage="1" promptTitle="填写要求" prompt="请填入毕业院校名称，如遇校名变更、学校兼并等情况的，以毕业证书的原名称为准。" sqref="L68"/>
    <dataValidation allowBlank="1" showInputMessage="1" showErrorMessage="1" promptTitle="填写要求" prompt="请填入毕业院校名称，如遇校名变更、学校兼并等情况的，以毕业证书的原名称为准。" sqref="L69"/>
    <dataValidation allowBlank="1" showInputMessage="1" showErrorMessage="1" promptTitle="填写要求" prompt="请填入毕业院校名称，如遇校名变更、学校兼并等情况的，以毕业证书的原名称为准。" sqref="L76"/>
    <dataValidation allowBlank="1" showInputMessage="1" showErrorMessage="1" promptTitle="填写要求" prompt="请填入毕业院校名称，如遇校名变更、学校兼并等情况的，以毕业证书的原名称为准。" sqref="L79"/>
    <dataValidation allowBlank="1" showInputMessage="1" showErrorMessage="1" promptTitle="填写要求" prompt="请填入毕业院校名称，如遇校名变更、学校兼并等情况的，以毕业证书的原名称为准。" sqref="L80"/>
    <dataValidation allowBlank="1" showInputMessage="1" showErrorMessage="1" promptTitle="填写要求" prompt="请填入毕业院校名称，如遇校名变更、学校兼并等情况的，以毕业证书的原名称为准。" sqref="L81"/>
    <dataValidation allowBlank="1" showInputMessage="1" showErrorMessage="1" promptTitle="填写要求" prompt="请填入毕业院校名称，如遇校名变更、学校兼并等情况的，以毕业证书的原名称为准。" sqref="L82"/>
    <dataValidation allowBlank="1" showInputMessage="1" showErrorMessage="1" promptTitle="填写要求" prompt="请填入毕业院校名称，如遇校名变更、学校兼并等情况的，以毕业证书的原名称为准。" sqref="L83"/>
    <dataValidation allowBlank="1" showInputMessage="1" showErrorMessage="1" promptTitle="填写要求" prompt="请填入毕业院校名称，如遇校名变更、学校兼并等情况的，以毕业证书的原名称为准。" sqref="L4:L7"/>
    <dataValidation allowBlank="1" showInputMessage="1" showErrorMessage="1" promptTitle="填写要求" prompt="请填入毕业院校名称，如遇校名变更、学校兼并等情况的，以毕业证书的原名称为准。" sqref="L8:L9"/>
    <dataValidation allowBlank="1" showInputMessage="1" showErrorMessage="1" promptTitle="填写要求" prompt="请填入毕业院校名称，如遇校名变更、学校兼并等情况的，以毕业证书的原名称为准。" sqref="L10:L15"/>
    <dataValidation allowBlank="1" showInputMessage="1" showErrorMessage="1" promptTitle="填写要求" prompt="请填入毕业院校名称，如遇校名变更、学校兼并等情况的，以毕业证书的原名称为准。" sqref="L17:L18"/>
    <dataValidation allowBlank="1" showInputMessage="1" showErrorMessage="1" promptTitle="填写要求" prompt="请填入毕业院校名称，如遇校名变更、学校兼并等情况的，以毕业证书的原名称为准。" sqref="L22:L23"/>
    <dataValidation allowBlank="1" showInputMessage="1" showErrorMessage="1" promptTitle="填写要求" prompt="请填入毕业院校名称，如遇校名变更、学校兼并等情况的，以毕业证书的原名称为准。" sqref="L34:L39"/>
    <dataValidation allowBlank="1" showInputMessage="1" showErrorMessage="1" promptTitle="填写要求" prompt="请填入毕业院校名称，如遇校名变更、学校兼并等情况的，以毕业证书的原名称为准。" sqref="L44:L45"/>
    <dataValidation allowBlank="1" showInputMessage="1" showErrorMessage="1" promptTitle="填写要求" prompt="请填入毕业院校名称，如遇校名变更、学校兼并等情况的，以毕业证书的原名称为准。" sqref="L50:L52"/>
    <dataValidation allowBlank="1" showInputMessage="1" showErrorMessage="1" promptTitle="填写要求" prompt="请填入毕业院校名称，如遇校名变更、学校兼并等情况的，以毕业证书的原名称为准。" sqref="L55:L59"/>
    <dataValidation allowBlank="1" showInputMessage="1" showErrorMessage="1" promptTitle="填写要求" prompt="请填入毕业院校名称，如遇校名变更、学校兼并等情况的，以毕业证书的原名称为准。" sqref="L62:L66"/>
    <dataValidation allowBlank="1" showInputMessage="1" showErrorMessage="1" promptTitle="填写要求" prompt="请填入毕业院校名称，如遇校名变更、学校兼并等情况的，以毕业证书的原名称为准。" sqref="L70:L71"/>
    <dataValidation allowBlank="1" showInputMessage="1" showErrorMessage="1" promptTitle="填写要求" prompt="请填入毕业院校名称，如遇校名变更、学校兼并等情况的，以毕业证书的原名称为准。" sqref="L72:L74"/>
    <dataValidation allowBlank="1" showInputMessage="1" showErrorMessage="1" promptTitle="填写要求" prompt="请填入毕业院校名称，如遇校名变更、学校兼并等情况的，以毕业证书的原名称为准。" sqref="L77:L78"/>
    <dataValidation allowBlank="1" showInputMessage="1" showErrorMessage="1" promptTitle="填写要求" prompt="请填入毕业院校名称，如遇校名变更、学校兼并等情况的，以毕业证书的原名称为准。" sqref="L84"/>
    <dataValidation allowBlank="1" showInputMessage="1" showErrorMessage="1" promptTitle="填写要求" prompt="专业名称必须与毕业证书一致。" sqref="M16"/>
    <dataValidation allowBlank="1" showInputMessage="1" showErrorMessage="1" promptTitle="填写要求" prompt="专业名称必须与毕业证书一致。" sqref="M19"/>
    <dataValidation allowBlank="1" showInputMessage="1" showErrorMessage="1" promptTitle="填写要求" prompt="专业名称必须与毕业证书一致。" sqref="M20"/>
    <dataValidation allowBlank="1" showInputMessage="1" showErrorMessage="1" promptTitle="填写要求" prompt="专业名称必须与毕业证书一致。" sqref="M21"/>
    <dataValidation allowBlank="1" showInputMessage="1" showErrorMessage="1" promptTitle="填写要求" prompt="专业名称必须与毕业证书一致。" sqref="M24"/>
    <dataValidation allowBlank="1" showInputMessage="1" showErrorMessage="1" promptTitle="填写要求" prompt="专业名称必须与毕业证书一致。" sqref="M25"/>
    <dataValidation allowBlank="1" showInputMessage="1" showErrorMessage="1" promptTitle="填写要求" prompt="专业名称必须与毕业证书一致。" sqref="M26"/>
    <dataValidation allowBlank="1" showInputMessage="1" showErrorMessage="1" promptTitle="填写要求" prompt="专业名称必须与毕业证书一致。" sqref="M27"/>
    <dataValidation allowBlank="1" showInputMessage="1" showErrorMessage="1" promptTitle="填写要求" prompt="专业名称必须与毕业证书一致。" sqref="M28"/>
    <dataValidation allowBlank="1" showInputMessage="1" showErrorMessage="1" promptTitle="填写要求" prompt="专业名称必须与毕业证书一致。" sqref="M29"/>
    <dataValidation allowBlank="1" showInputMessage="1" showErrorMessage="1" promptTitle="填写要求" prompt="专业名称必须与毕业证书一致。" sqref="M32"/>
    <dataValidation allowBlank="1" showInputMessage="1" showErrorMessage="1" promptTitle="填写要求" prompt="专业名称必须与毕业证书一致。" sqref="M33"/>
    <dataValidation allowBlank="1" showInputMessage="1" showErrorMessage="1" promptTitle="填写要求" prompt="专业名称必须与毕业证书一致。" sqref="M40"/>
    <dataValidation allowBlank="1" showInputMessage="1" showErrorMessage="1" promptTitle="填写要求" prompt="专业名称必须与毕业证书一致。" sqref="M41"/>
    <dataValidation allowBlank="1" showInputMessage="1" showErrorMessage="1" promptTitle="填写要求" prompt="专业名称必须与毕业证书一致。" sqref="M42"/>
    <dataValidation allowBlank="1" showInputMessage="1" showErrorMessage="1" promptTitle="填写要求" prompt="专业名称必须与毕业证书一致。" sqref="M43"/>
    <dataValidation allowBlank="1" showInputMessage="1" showErrorMessage="1" promptTitle="填写要求" prompt="专业名称必须与毕业证书一致。" sqref="M46"/>
    <dataValidation allowBlank="1" showInputMessage="1" showErrorMessage="1" promptTitle="填写要求" prompt="专业名称必须与毕业证书一致。" sqref="M47"/>
    <dataValidation allowBlank="1" showInputMessage="1" showErrorMessage="1" promptTitle="填写要求" prompt="专业名称必须与毕业证书一致。" sqref="M48"/>
    <dataValidation allowBlank="1" showInputMessage="1" showErrorMessage="1" promptTitle="填写要求" prompt="专业名称必须与毕业证书一致。" sqref="M49"/>
    <dataValidation allowBlank="1" showInputMessage="1" showErrorMessage="1" promptTitle="填写要求" prompt="专业名称必须与毕业证书一致。" sqref="M53"/>
    <dataValidation allowBlank="1" showInputMessage="1" showErrorMessage="1" promptTitle="填写要求" prompt="专业名称必须与毕业证书一致。" sqref="M54"/>
    <dataValidation allowBlank="1" showInputMessage="1" showErrorMessage="1" promptTitle="填写要求" prompt="专业名称必须与毕业证书一致。" sqref="M60"/>
    <dataValidation allowBlank="1" showInputMessage="1" showErrorMessage="1" promptTitle="填写要求" prompt="专业名称必须与毕业证书一致。" sqref="M61"/>
    <dataValidation allowBlank="1" showInputMessage="1" showErrorMessage="1" promptTitle="填写要求" prompt="专业名称必须与毕业证书一致。" sqref="M67"/>
    <dataValidation allowBlank="1" showInputMessage="1" showErrorMessage="1" promptTitle="填写要求" prompt="专业名称必须与毕业证书一致。" sqref="M68"/>
    <dataValidation allowBlank="1" showInputMessage="1" showErrorMessage="1" promptTitle="填写要求" prompt="专业名称必须与毕业证书一致。" sqref="M69"/>
    <dataValidation allowBlank="1" showInputMessage="1" showErrorMessage="1" promptTitle="填写要求" prompt="专业名称必须与毕业证书一致。" sqref="M76"/>
    <dataValidation allowBlank="1" showInputMessage="1" showErrorMessage="1" promptTitle="填写要求" prompt="专业名称必须与毕业证书一致。" sqref="M79"/>
    <dataValidation allowBlank="1" showInputMessage="1" showErrorMessage="1" promptTitle="填写要求" prompt="专业名称必须与毕业证书一致。" sqref="M80"/>
    <dataValidation allowBlank="1" showInputMessage="1" showErrorMessage="1" promptTitle="填写要求" prompt="专业名称必须与毕业证书一致。" sqref="M81"/>
    <dataValidation allowBlank="1" showInputMessage="1" showErrorMessage="1" promptTitle="填写要求" prompt="专业名称必须与毕业证书一致。" sqref="M82"/>
    <dataValidation allowBlank="1" showInputMessage="1" showErrorMessage="1" promptTitle="填写要求" prompt="专业名称必须与毕业证书一致。" sqref="M83"/>
    <dataValidation allowBlank="1" showInputMessage="1" showErrorMessage="1" promptTitle="填写要求" prompt="专业名称必须与毕业证书一致。" sqref="M4:M7"/>
    <dataValidation allowBlank="1" showInputMessage="1" showErrorMessage="1" promptTitle="填写要求" prompt="专业名称必须与毕业证书一致。" sqref="M8:M9"/>
    <dataValidation allowBlank="1" showInputMessage="1" showErrorMessage="1" promptTitle="填写要求" prompt="专业名称必须与毕业证书一致。" sqref="M10:M15"/>
    <dataValidation allowBlank="1" showInputMessage="1" showErrorMessage="1" promptTitle="填写要求" prompt="专业名称必须与毕业证书一致。" sqref="M17:M18"/>
    <dataValidation allowBlank="1" showInputMessage="1" showErrorMessage="1" promptTitle="填写要求" prompt="专业名称必须与毕业证书一致。" sqref="M22:M23"/>
    <dataValidation allowBlank="1" showInputMessage="1" showErrorMessage="1" promptTitle="填写要求" prompt="专业名称必须与毕业证书一致。" sqref="M34:M39"/>
    <dataValidation allowBlank="1" showInputMessage="1" showErrorMessage="1" promptTitle="填写要求" prompt="专业名称必须与毕业证书一致。" sqref="M44:M45"/>
    <dataValidation allowBlank="1" showInputMessage="1" showErrorMessage="1" promptTitle="填写要求" prompt="专业名称必须与毕业证书一致。" sqref="M50:M52"/>
    <dataValidation allowBlank="1" showInputMessage="1" showErrorMessage="1" promptTitle="填写要求" prompt="专业名称必须与毕业证书一致。" sqref="M55:M59"/>
    <dataValidation allowBlank="1" showInputMessage="1" showErrorMessage="1" promptTitle="填写要求" prompt="专业名称必须与毕业证书一致。" sqref="M62:M66"/>
    <dataValidation allowBlank="1" showInputMessage="1" showErrorMessage="1" promptTitle="填写要求" prompt="专业名称必须与毕业证书一致。" sqref="M70:M71"/>
    <dataValidation allowBlank="1" showInputMessage="1" showErrorMessage="1" promptTitle="填写要求" prompt="专业名称必须与毕业证书一致。" sqref="M72:M74"/>
    <dataValidation allowBlank="1" showInputMessage="1" showErrorMessage="1" promptTitle="填写要求" prompt="专业名称必须与毕业证书一致。" sqref="M77:M78"/>
    <dataValidation allowBlank="1" showInputMessage="1" showErrorMessage="1" promptTitle="填写要求" prompt="专业名称必须与毕业证书一致。" sqref="M84"/>
    <dataValidation allowBlank="1" showInputMessage="1" showErrorMessage="1" promptTitle="填写要求" prompt="请填入本单位主管部门，需与《专业技术资格评审表》保持一致。" sqref="AC16"/>
    <dataValidation allowBlank="1" showInputMessage="1" showErrorMessage="1" promptTitle="填写要求" prompt="请填入本单位主管部门，需与《专业技术资格评审表》保持一致。" sqref="AC19"/>
    <dataValidation allowBlank="1" showInputMessage="1" showErrorMessage="1" promptTitle="填写要求" prompt="请填入本单位主管部门，需与《专业技术资格评审表》保持一致。" sqref="AC20"/>
    <dataValidation allowBlank="1" showInputMessage="1" showErrorMessage="1" promptTitle="填写要求" prompt="请填入本单位主管部门，需与《专业技术资格评审表》保持一致。" sqref="AC21"/>
    <dataValidation allowBlank="1" showInputMessage="1" showErrorMessage="1" promptTitle="填写要求" prompt="请填入本单位主管部门，需与《专业技术资格评审表》保持一致。" sqref="AC22"/>
    <dataValidation allowBlank="1" showInputMessage="1" showErrorMessage="1" promptTitle="填写要求" prompt="请填入本单位主管部门，需与《专业技术资格评审表》保持一致。" sqref="AC23"/>
    <dataValidation allowBlank="1" showInputMessage="1" showErrorMessage="1" promptTitle="填写要求" prompt="请填入本单位主管部门，需与《专业技术资格评审表》保持一致。" sqref="AC24"/>
    <dataValidation allowBlank="1" showInputMessage="1" showErrorMessage="1" promptTitle="填写要求" prompt="请填入本单位主管部门，需与《专业技术资格评审表》保持一致。" sqref="AC41"/>
    <dataValidation allowBlank="1" showInputMessage="1" showErrorMessage="1" promptTitle="填写要求" prompt="请填入本单位主管部门，需与《专业技术资格评审表》保持一致。" sqref="AB76"/>
    <dataValidation allowBlank="1" showInputMessage="1" showErrorMessage="1" promptTitle="填写要求" prompt="请填入本单位主管部门，需与《专业技术资格评审表》保持一致。" sqref="AD76"/>
    <dataValidation allowBlank="1" showInputMessage="1" showErrorMessage="1" promptTitle="填写要求" prompt="请填入本单位主管部门，需与《专业技术资格评审表》保持一致。" sqref="AB77:AB78"/>
    <dataValidation allowBlank="1" showInputMessage="1" showErrorMessage="1" promptTitle="填写要求" prompt="请填入本单位主管部门，需与《专业技术资格评审表》保持一致。" sqref="AD77:AD78"/>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3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37:N3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4:N4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0:N7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7:N7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4">
      <formula1>8</formula1>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35:Y35">
      <formula1>0</formula1>
      <formula2>1000</formula2>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76:Y76">
      <formula1>0</formula1>
      <formula2>1000</formula2>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77:Y78">
      <formula1>0</formula1>
      <formula2>1000</formula2>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3">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3">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3">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O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O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0:O1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7:O1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6:O3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4:O4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0:O5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5:O5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2:O6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0:O7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2:O7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4">
      <formula1>50</formula1>
    </dataValidation>
    <dataValidation type="list" allowBlank="1" showInputMessage="1" showErrorMessage="1" promptTitle="填写要求" prompt="请在下拉菜单中选择，如选择其他请在备注栏说明具体情况。" sqref="P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P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P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0:P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7:P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9:P2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6:P3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4:P4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0:P5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5:P5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2:P6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0:P7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2:P7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R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0:R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7:R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0:R2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6:R3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4:R4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0:R5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5:R5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2:R6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0:R7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2:R7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4">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1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2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2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2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7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7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Q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Q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0:Q1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7:Q1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0:Q2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6:Q3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4:Q4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0:Q5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5:Q5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2:Q6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7:Q7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6:S7">
      <formula1>23743</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21">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35">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48">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69">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76">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83">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4:O5">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19:O20">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22:O24">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77:O78">
      <formula1>50</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
      <formula1>Q5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6">
      <formula1>Q16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4">
      <formula1>Q24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5">
      <formula1>Q25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7">
      <formula1>Q27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9">
      <formula1>Q29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2">
      <formula1>Q32</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3">
      <formula1>Q33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4">
      <formula1>Q34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5">
      <formula1>Q35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0">
      <formula1>Q40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Q41">
      <formula1>O41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1">
      <formula1>Q41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2">
      <formula1>Q42</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3">
      <formula1>Q43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6">
      <formula1>Q46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7">
      <formula1>Q47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8">
      <formula1>Q48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9">
      <formula1>Q49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3">
      <formula1>Q53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4">
      <formula1>Q54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0">
      <formula1>Q60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1">
      <formula1>Q61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7">
      <formula1>Q67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8">
      <formula1>Q68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9">
      <formula1>Q69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8">
      <formula1>Q78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9">
      <formula1>Q79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0">
      <formula1>Q80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1">
      <formula1>Q81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2">
      <formula1>Q82</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3">
      <formula1>Q83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4">
      <formula1>Q84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0:S15">
      <formula1>Q10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7:S18">
      <formula1>Q17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0:S22">
      <formula1>Q20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6:S39">
      <formula1>Q36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4:S45">
      <formula1>Q44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0:S52">
      <formula1>Q50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5:S59">
      <formula1>Q55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2:S66">
      <formula1>Q62</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6:W1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5:W2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X25:Y2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6:W2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27:Y2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8:W2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9:W2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0:W3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1:W3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2:W3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3:W33">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0:W4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1:W4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3:W43">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6:W4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8:W4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9:W4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3:W53">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4:W5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0:W6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1:W6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7:W6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8:W6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9:W6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6:W7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9:W7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0:W8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1:W8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2:W8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3:W83">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W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8:Y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10:Y1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7:W1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9:W2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4:W3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4:W4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0:W5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5:W5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2:W6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2:W7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0:W7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7:W7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4:W84">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X16:Y1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9:Y1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6:Y2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8:Y2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9:Y2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0:Y3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1:Y3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2:Y3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3:Y33">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4:Y3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0:Y4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1:Y4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2:Y4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3:Y43">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6:Y4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7:Y4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8:Y4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9:Y4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3:Y53">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4:Y5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0:Y6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1:Y6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7:Y6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8:Y6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9:Y6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9:Y7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0:Y8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1:Y8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2:Y8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3:Y83">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Y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7:Y1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0:Y2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6:Y3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4:Y4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0:Y5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5:Y5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2:Y6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2:Y7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0:Y7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4:Y84">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C26"/>
    <dataValidation allowBlank="1" showInputMessage="1" showErrorMessage="1" promptTitle="填写要求" prompt="请填入本单位主管部门，需与《专业技术资格评审表》保持一致。属于区县（市）主管的，填“×××区县（市）×××局”；市属单位的，填“市×××委（局）”。" sqref="AC28"/>
    <dataValidation allowBlank="1" showInputMessage="1" showErrorMessage="1" promptTitle="填写要求" prompt="请填入本单位主管部门，需与《专业技术资格评审表》保持一致。属于区县（市）主管的，填“×××区县（市）×××局”；市属单位的，填“市×××委（局）”。" sqref="AC29"/>
    <dataValidation allowBlank="1" showInputMessage="1" showErrorMessage="1" promptTitle="填写要求" prompt="请填入本单位主管部门，需与《专业技术资格评审表》保持一致。属于区县（市）主管的，填“×××区县（市）×××局”；市属单位的，填“市×××委（局）”。" sqref="AC32"/>
    <dataValidation allowBlank="1" showInputMessage="1" showErrorMessage="1" promptTitle="填写要求" prompt="请填入本单位主管部门，需与《专业技术资格评审表》保持一致。属于区县（市）主管的，填“×××区县（市）×××局”；市属单位的，填“市×××委（局）”。" sqref="AB33"/>
    <dataValidation allowBlank="1" showInputMessage="1" showErrorMessage="1" promptTitle="填写要求" prompt="请填入本单位主管部门，需与《专业技术资格评审表》保持一致。属于区县（市）主管的，填“×××区县（市）×××局”；市属单位的，填“市×××委（局）”。" sqref="AC40"/>
    <dataValidation allowBlank="1" showInputMessage="1" showErrorMessage="1" promptTitle="填写要求" prompt="请填入本单位主管部门，需与《专业技术资格评审表》保持一致。属于区县（市）主管的，填“×××区县（市）×××局”；市属单位的，填“市×××委（局）”。" sqref="AC42"/>
    <dataValidation allowBlank="1" showInputMessage="1" showErrorMessage="1" promptTitle="填写要求" prompt="请填入本单位主管部门，需与《专业技术资格评审表》保持一致。属于区县（市）主管的，填“×××区县（市）×××局”；市属单位的，填“市×××委（局）”。" sqref="AC43"/>
    <dataValidation allowBlank="1" showInputMessage="1" showErrorMessage="1" promptTitle="填写要求" prompt="请填入本单位主管部门，需与《专业技术资格评审表》保持一致。属于区县（市）主管的，填“×××区县（市）×××局”；市属单位的，填“市×××委（局）”。" sqref="AC46"/>
    <dataValidation allowBlank="1" showInputMessage="1" showErrorMessage="1" promptTitle="填写要求" prompt="请填入本单位主管部门，需与《专业技术资格评审表》保持一致。属于区县（市）主管的，填“×××区县（市）×××局”；市属单位的，填“市×××委（局）”。" sqref="AB47"/>
    <dataValidation allowBlank="1" showInputMessage="1" showErrorMessage="1" promptTitle="填写要求" prompt="请填入本单位主管部门，需与《专业技术资格评审表》保持一致。属于区县（市）主管的，填“×××区县（市）×××局”；市属单位的，填“市×××委（局）”。" sqref="AC48"/>
    <dataValidation allowBlank="1" showInputMessage="1" showErrorMessage="1" promptTitle="填写要求" prompt="请填入本单位主管部门，需与《专业技术资格评审表》保持一致。属于区县（市）主管的，填“×××区县（市）×××局”；市属单位的，填“市×××委（局）”。" sqref="AC49"/>
    <dataValidation allowBlank="1" showInputMessage="1" showErrorMessage="1" promptTitle="填写要求" prompt="请填入本单位主管部门，需与《专业技术资格评审表》保持一致。属于区县（市）主管的，填“×××区县（市）×××局”；市属单位的，填“市×××委（局）”。" sqref="AC53"/>
    <dataValidation allowBlank="1" showInputMessage="1" showErrorMessage="1" promptTitle="填写要求" prompt="请填入本单位主管部门，需与《专业技术资格评审表》保持一致。属于区县（市）主管的，填“×××区县（市）×××局”；市属单位的，填“市×××委（局）”。" sqref="AC54"/>
    <dataValidation allowBlank="1" showInputMessage="1" showErrorMessage="1" promptTitle="填写要求" prompt="请填入本单位主管部门，需与《专业技术资格评审表》保持一致。属于区县（市）主管的，填“×××区县（市）×××局”；市属单位的，填“市×××委（局）”。" sqref="AC60"/>
    <dataValidation allowBlank="1" showInputMessage="1" showErrorMessage="1" promptTitle="填写要求" prompt="请填入本单位主管部门，需与《专业技术资格评审表》保持一致。属于区县（市）主管的，填“×××区县（市）×××局”；市属单位的，填“市×××委（局）”。" sqref="AC61"/>
    <dataValidation allowBlank="1" showInputMessage="1" showErrorMessage="1" promptTitle="填写要求" prompt="请填入本单位主管部门，需与《专业技术资格评审表》保持一致。属于区县（市）主管的，填“×××区县（市）×××局”；市属单位的，填“市×××委（局）”。" sqref="AC62"/>
    <dataValidation allowBlank="1" showInputMessage="1" showErrorMessage="1" promptTitle="填写要求" prompt="请填入本单位主管部门，需与《专业技术资格评审表》保持一致。属于区县（市）主管的，填“×××区县（市）×××局”；市属单位的，填“市×××委（局）”。" sqref="AC63"/>
    <dataValidation allowBlank="1" showInputMessage="1" showErrorMessage="1" promptTitle="填写要求" prompt="请填入本单位主管部门，需与《专业技术资格评审表》保持一致。属于区县（市）主管的，填“×××区县（市）×××局”；市属单位的，填“市×××委（局）”。" sqref="AC64"/>
    <dataValidation allowBlank="1" showInputMessage="1" showErrorMessage="1" promptTitle="填写要求" prompt="请填入本单位主管部门，需与《专业技术资格评审表》保持一致。属于区县（市）主管的，填“×××区县（市）×××局”；市属单位的，填“市×××委（局）”。" sqref="AC65"/>
    <dataValidation allowBlank="1" showInputMessage="1" showErrorMessage="1" promptTitle="填写要求" prompt="请填入本单位主管部门，需与《专业技术资格评审表》保持一致。属于区县（市）主管的，填“×××区县（市）×××局”；市属单位的，填“市×××委（局）”。" sqref="AC66"/>
    <dataValidation allowBlank="1" showInputMessage="1" showErrorMessage="1" promptTitle="填写要求" prompt="请填入本单位主管部门，需与《专业技术资格评审表》保持一致。属于区县（市）主管的，填“×××区县（市）×××局”；市属单位的，填“市×××委（局）”。" sqref="AC67"/>
    <dataValidation allowBlank="1" showInputMessage="1" showErrorMessage="1" promptTitle="填写要求" prompt="请填入本单位主管部门，需与《专业技术资格评审表》保持一致。属于区县（市）主管的，填“×××区县（市）×××局”；市属单位的，填“市×××委（局）”。" sqref="AC68"/>
    <dataValidation allowBlank="1" showInputMessage="1" showErrorMessage="1" promptTitle="填写要求" prompt="请填入本单位主管部门，需与《专业技术资格评审表》保持一致。属于区县（市）主管的，填“×××区县（市）×××局”；市属单位的，填“市×××委（局）”。" sqref="AC69"/>
    <dataValidation allowBlank="1" showInputMessage="1" showErrorMessage="1" promptTitle="填写要求" prompt="请填入本单位主管部门，需与《专业技术资格评审表》保持一致。属于区县（市）主管的，填“×××区县（市）×××局”；市属单位的，填“市×××委（局）”。" sqref="AC81"/>
    <dataValidation allowBlank="1" showInputMessage="1" showErrorMessage="1" promptTitle="填写要求" prompt="请填入本单位主管部门，需与《专业技术资格评审表》保持一致。属于区县（市）主管的，填“×××区县（市）×××局”；市属单位的，填“市×××委（局）”。" sqref="AC82"/>
    <dataValidation allowBlank="1" showInputMessage="1" showErrorMessage="1" promptTitle="填写要求" prompt="请填入本单位主管部门，需与《专业技术资格评审表》保持一致。属于区县（市）主管的，填“×××区县（市）×××局”；市属单位的，填“市×××委（局）”。" sqref="AC17:AC18"/>
    <dataValidation allowBlank="1" showInputMessage="1" showErrorMessage="1" promptTitle="填写要求" prompt="请填入本单位主管部门，需与《专业技术资格评审表》保持一致。属于区县（市）主管的，填“×××区县（市）×××局”；市属单位的，填“市×××委（局）”。" sqref="AC34:AC39"/>
    <dataValidation allowBlank="1" showInputMessage="1" showErrorMessage="1" promptTitle="填写要求" prompt="请填入本单位主管部门，需与《专业技术资格评审表》保持一致。属于区县（市）主管的，填“×××区县（市）×××局”；市属单位的，填“市×××委（局）”。" sqref="AC44:AC45"/>
    <dataValidation allowBlank="1" showInputMessage="1" showErrorMessage="1" promptTitle="填写要求" prompt="请填入本单位主管部门，需与《专业技术资格评审表》保持一致。属于区县（市）主管的，填“×××区县（市）×××局”；市属单位的，填“市×××委（局）”。" sqref="AC50:AC52"/>
    <dataValidation allowBlank="1" showInputMessage="1" showErrorMessage="1" promptTitle="填写要求" prompt="请填入本单位主管部门，需与《专业技术资格评审表》保持一致。属于区县（市）主管的，填“×××区县（市）×××局”；市属单位的，填“市×××委（局）”。" sqref="AC55:AC59"/>
    <dataValidation allowBlank="1" showInputMessage="1" showErrorMessage="1" promptTitle="填写要求" prompt="请填入本单位主管部门，需与《专业技术资格评审表》保持一致。属于区县（市）主管的，填“×××区县（市）×××局”；市属单位的，填“市×××委（局）”。" sqref="AC70:AC73"/>
    <dataValidation type="list" allowBlank="1" showInputMessage="1" showErrorMessage="1" promptTitle="填写要求" prompt="请根据实际情况填入外语成绩。" sqref="U27">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外语成绩。" sqref="U8:U9">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外语成绩。" sqref="U10:U15">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计算机成绩" sqref="V27">
      <formula1>"1个模块合格,2个模块合格,3个模块合格,4个模块合格,未参加考试"</formula1>
    </dataValidation>
    <dataValidation type="list" allowBlank="1" showInputMessage="1" showErrorMessage="1" promptTitle="填写要求" prompt="请根据实际情况填入计算机成绩" sqref="V8:V9">
      <formula1>"1个模块合格,2个模块合格,3个模块合格,4个模块合格,未参加考试"</formula1>
    </dataValidation>
    <dataValidation type="list" allowBlank="1" showInputMessage="1" showErrorMessage="1" promptTitle="填写要求" prompt="请根据实际情况填入计算机成绩" sqref="V10:V15">
      <formula1>"1个模块合格,2个模块合格,3个模块合格,4个模块合格,未参加考试"</formula1>
    </dataValidation>
    <dataValidation allowBlank="1" showInputMessage="1" showErrorMessage="1" promptTitle="填写要求" prompt="请填入毕业时间，以毕业证书为准。若最高学历/学位为非理工类，需同时填报理工类学历/学位取得时间。如：1999年6月/2006年7月。" sqref="K19"/>
    <dataValidation allowBlank="1" showInputMessage="1" showErrorMessage="1" promptTitle="填写要求" prompt="请填入毕业时间，以毕业证书为准。若最高学历/学位为非理工类，需同时填报理工类学历/学位取得时间。如：1999年6月/2006年7月。" sqref="K20"/>
    <dataValidation allowBlank="1" showInputMessage="1" showErrorMessage="1" promptTitle="填写要求" prompt="请填入毕业时间，以毕业证书为准。若最高学历/学位为非理工类，需同时填报理工类学历/学位取得时间。如：1999年6月/2006年7月。" sqref="K21"/>
    <dataValidation allowBlank="1" showInputMessage="1" showErrorMessage="1" promptTitle="填写要求" prompt="请填入毕业时间，以毕业证书为准。若最高学历/学位为非理工类，需同时填报理工类学历/学位取得时间。如：1999年6月/2006年7月。" sqref="K24"/>
    <dataValidation allowBlank="1" showInputMessage="1" showErrorMessage="1" promptTitle="填写要求" prompt="请填入毕业时间，以毕业证书为准。若最高学历/学位为非理工类，需同时填报理工类学历/学位取得时间。如：1999年6月/2006年7月。" sqref="K35"/>
    <dataValidation allowBlank="1" showInputMessage="1" showErrorMessage="1" promptTitle="填写要求" prompt="请填入毕业时间，以毕业证书为准。若最高学历/学位为非理工类，需同时填报理工类学历/学位取得时间。如：1999年6月/2006年7月。" sqref="K48"/>
    <dataValidation allowBlank="1" showInputMessage="1" showErrorMessage="1" promptTitle="填写要求" prompt="请填入毕业时间，以毕业证书为准。若最高学历/学位为非理工类，需同时填报理工类学历/学位取得时间。如：1999年6月/2006年7月。" sqref="K69"/>
    <dataValidation allowBlank="1" showInputMessage="1" showErrorMessage="1" promptTitle="填写要求" prompt="请填入毕业时间，以毕业证书为准。若最高学历/学位为非理工类，需同时填报理工类学历/学位取得时间。如：1999年6月/2006年7月。" sqref="K76"/>
    <dataValidation allowBlank="1" showInputMessage="1" showErrorMessage="1" promptTitle="填写要求" prompt="请填入毕业时间，以毕业证书为准。若最高学历/学位为非理工类，需同时填报理工类学历/学位取得时间。如：1999年6月/2006年7月。" sqref="K83"/>
    <dataValidation allowBlank="1" showInputMessage="1" showErrorMessage="1" promptTitle="填写要求" prompt="请填入毕业时间，以毕业证书为准。若最高学历/学位为非理工类，需同时填报理工类学历/学位取得时间。如：1999年6月/2006年7月。" sqref="K4:K6"/>
    <dataValidation allowBlank="1" showInputMessage="1" showErrorMessage="1" promptTitle="填写要求" prompt="请填入毕业时间，以毕业证书为准。若最高学历/学位为非理工类，需同时填报理工类学历/学位取得时间。如：1999年6月/2006年7月。" sqref="K22:K23"/>
    <dataValidation allowBlank="1" showInputMessage="1" showErrorMessage="1" promptTitle="填写要求" prompt="请填入毕业时间，以毕业证书为准。若最高学历/学位为非理工类，需同时填报理工类学历/学位取得时间。如：1999年6月/2006年7月。" sqref="K77:K78"/>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0">
      <formula1>23743</formula1>
      <formula2>44166</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0">
      <formula1>Q70</formula1>
      <formula2>44166</formula2>
    </dataValidation>
    <dataValidation allowBlank="1" showInputMessage="1" showErrorMessage="1" promptTitle="填写要求" prompt="请填写申报人电子邮箱，后期用于接收通知信息，务必正确。" sqref="AC76"/>
    <dataValidation allowBlank="1" showInputMessage="1" showErrorMessage="1" promptTitle="填写要求" prompt="请填写申报人电子邮箱，后期用于接收通知信息，务必正确。" sqref="AC77:AC78"/>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2:W42">
      <formula1>"优秀,合格"</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6">
      <formula1>8</formula1>
    </dataValidation>
    <dataValidation allowBlank="1" showInputMessage="1" showErrorMessage="1" promptTitle="填写要求" prompt="请填入最高学历、学位，若最高学历/学位为非理工类，需同时填报理工类学历/学位。" sqref="I19:I22"/>
    <dataValidation allowBlank="1" showInputMessage="1" showErrorMessage="1" promptTitle="填写要求" prompt="请填入最高学历、学位，若最高学历/学位为非理工类，需同时填报理工类学历/学位。" sqref="I23"/>
    <dataValidation allowBlank="1" showInputMessage="1" showErrorMessage="1" promptTitle="填写要求" prompt="请填入最高学历、学位，若最高学历/学位为非理工类，需同时填报理工类学历/学位。" sqref="I10:I15"/>
    <dataValidation allowBlank="1" showInputMessage="1" showErrorMessage="1" promptTitle="填写要求" prompt="请填入最高学历、学位，若最高学历/学位为非理工类，需同时填报理工类学历/学位。" sqref="J10:J11"/>
    <dataValidation allowBlank="1" showInputMessage="1" showErrorMessage="1" promptTitle="填写要求" prompt="请填入最高学历、学位，若最高学历/学位为非理工类，需同时填报理工类学历/学位。" sqref="J13:J15"/>
    <dataValidation allowBlank="1" showInputMessage="1" showErrorMessage="1" promptTitle="填写要求" prompt="请填入最高学历、学位，若最高学历/学位为非理工类，需同时填报理工类学历/学位。" sqref="J12"/>
    <dataValidation allowBlank="1" showInputMessage="1" showErrorMessage="1" promptTitle="填写要求" prompt="请填入最高学历、学位，若最高学历/学位为非理工类，需同时填报理工类学历/学位。" sqref="I17:I18"/>
    <dataValidation allowBlank="1" showInputMessage="1" showErrorMessage="1" promptTitle="填写要求" prompt="请填入最高学历、学位，若最高学历/学位为非理工类，需同时填报理工类学历/学位。" sqref="J17"/>
    <dataValidation allowBlank="1" showInputMessage="1" showErrorMessage="1" promptTitle="填写要求" prompt="请填入最高学历、学位，若最高学历/学位为非理工类，需同时填报理工类学历/学位。" sqref="J18"/>
    <dataValidation allowBlank="1" showInputMessage="1" showErrorMessage="1" promptTitle="填写要求" prompt="请填入最高学历、学位，若最高学历/学位为非理工类，需同时填报理工类学历/学位。" sqref="J19:J22"/>
    <dataValidation allowBlank="1" showInputMessage="1" showErrorMessage="1" promptTitle="填写要求" prompt="请填入最高学历、学位，若最高学历/学位为非理工类，需同时填报理工类学历/学位。" sqref="J23"/>
    <dataValidation allowBlank="1" showInputMessage="1" showErrorMessage="1" promptTitle="填写要求" prompt="请填入最高学历、学位，若最高学历/学位为非理工类，需同时填报理工类学历/学位。" sqref="J25"/>
    <dataValidation allowBlank="1" showInputMessage="1" showErrorMessage="1" promptTitle="填写要求" prompt="请填入最高学历、学位，若最高学历/学位为非理工类，需同时填报理工类学历/学位。" sqref="J24"/>
    <dataValidation allowBlank="1" showInputMessage="1" showErrorMessage="1" promptTitle="填写要求" prompt="请填入最高学历、学位，若最高学历/学位为非理工类，需同时填报理工类学历/学位。" sqref="I25"/>
    <dataValidation allowBlank="1" showInputMessage="1" showErrorMessage="1" promptTitle="填写要求" prompt="请填入最高学历、学位，若最高学历/学位为非理工类，需同时填报理工类学历/学位。" sqref="I24"/>
    <dataValidation allowBlank="1" showInputMessage="1" showErrorMessage="1" promptTitle="填写要求" prompt="请填入最高学历、学位，若最高学历/学位为非理工类，需同时填报理工类学历/学位。" sqref="J34:J37"/>
    <dataValidation allowBlank="1" showInputMessage="1" showErrorMessage="1" promptTitle="填写要求" prompt="请填入最高学历、学位，若最高学历/学位为非理工类，需同时填报理工类学历/学位。" sqref="I34:I37"/>
    <dataValidation allowBlank="1" showInputMessage="1" showErrorMessage="1" promptTitle="填写要求" prompt="请填入最高学历、学位，若最高学历/学位为非理工类，需同时填报理工类学历/学位。" sqref="I38:I39"/>
    <dataValidation allowBlank="1" showInputMessage="1" showErrorMessage="1" promptTitle="填写要求" prompt="请填入最高学历、学位，若最高学历/学位为非理工类，需同时填报理工类学历/学位。" sqref="J38"/>
    <dataValidation allowBlank="1" showInputMessage="1" showErrorMessage="1" promptTitle="填写要求" prompt="请填入最高学历、学位，若最高学历/学位为非理工类，需同时填报理工类学历/学位。" sqref="J39"/>
    <dataValidation allowBlank="1" showInputMessage="1" showErrorMessage="1" promptTitle="填写要求" prompt="请填入最高学历、学位，若最高学历/学位为非理工类，需同时填报理工类学历/学位。" sqref="I48"/>
    <dataValidation allowBlank="1" showInputMessage="1" showErrorMessage="1" promptTitle="填写要求" prompt="请填入最高学历、学位，若最高学历/学位为非理工类，需同时填报理工类学历/学位。" sqref="J48"/>
    <dataValidation allowBlank="1" showInputMessage="1" showErrorMessage="1" promptTitle="填写要求" prompt="请填入最高学历、学位，若最高学历/学位为非理工类，需同时填报理工类学历/学位。" sqref="I70:I71"/>
    <dataValidation allowBlank="1" showInputMessage="1" showErrorMessage="1" promptTitle="填写要求" prompt="请填入最高学历、学位，若最高学历/学位为非理工类，需同时填报理工类学历/学位。" sqref="J71"/>
    <dataValidation allowBlank="1" showInputMessage="1" showErrorMessage="1" promptTitle="填写要求" prompt="请填入最高学历、学位，若最高学历/学位为非理工类，需同时填报理工类学历/学位。" sqref="J70"/>
    <dataValidation allowBlank="1" showInputMessage="1" showErrorMessage="1" promptTitle="填写要求" prompt="请填入最高学历、学位，若最高学历/学位为非理工类，需同时填报理工类学历/学位。" sqref="I75"/>
    <dataValidation allowBlank="1" showInputMessage="1" showErrorMessage="1" promptTitle="填写要求" prompt="请填入最高学历、学位，若最高学历/学位为非理工类，需同时填报理工类学历/学位。" sqref="J75"/>
    <dataValidation allowBlank="1" showInputMessage="1" showErrorMessage="1" promptTitle="填写要求" prompt="请填入最高学历、学位，若最高学历/学位为非理工类，需同时填报理工类学历/学位。" sqref="J76"/>
    <dataValidation allowBlank="1" showInputMessage="1" showErrorMessage="1" promptTitle="填写要求" prompt="请填入最高学历、学位，若最高学历/学位为非理工类，需同时填报理工类学历/学位。" sqref="I76"/>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9">
      <formula1>Q9</formula1>
      <formula2>42705</formula2>
    </dataValidation>
    <dataValidation type="list" allowBlank="1" showInputMessage="1" showErrorMessage="1" promptTitle="填写要求" prompt="请在下拉菜单中选择，如选择其他请在备注栏说明具体情况。" sqref="R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8">
      <formula1>23743</formula1>
      <formula2>42705</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N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0:N1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0:N2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3:N2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3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3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32:N3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6:N5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3:N7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5">
      <formula1>8</formula1>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6:G37">
      <formula1>23743</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47:W4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7">
      <formula1>"优秀,合格"</formula1>
    </dataValidation>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2.xml><?xml version="1.0" encoding="utf-8"?>
<worksheet xmlns="http://schemas.openxmlformats.org/spreadsheetml/2006/main" xmlns:r="http://schemas.openxmlformats.org/officeDocument/2006/relationships">
  <dimension ref="A1:AD17"/>
  <sheetViews>
    <sheetView defaultGridColor="0" colorId="23" workbookViewId="0" topLeftCell="A7">
      <selection activeCell="C7" sqref="C7"/>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438</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13</v>
      </c>
      <c r="B4" s="22" t="s">
        <v>113</v>
      </c>
      <c r="C4" s="22" t="s">
        <v>439</v>
      </c>
      <c r="D4" s="22" t="s">
        <v>79</v>
      </c>
      <c r="E4" s="12" t="s">
        <v>37</v>
      </c>
      <c r="F4" s="13">
        <v>31717</v>
      </c>
      <c r="G4" s="23">
        <v>39630</v>
      </c>
      <c r="H4" s="22" t="s">
        <v>115</v>
      </c>
      <c r="I4" s="22" t="s">
        <v>72</v>
      </c>
      <c r="J4" s="22"/>
      <c r="K4" s="24" t="s">
        <v>116</v>
      </c>
      <c r="L4" s="22" t="s">
        <v>117</v>
      </c>
      <c r="M4" s="22" t="s">
        <v>118</v>
      </c>
      <c r="N4" s="22" t="s">
        <v>69</v>
      </c>
      <c r="O4" s="22">
        <v>11</v>
      </c>
      <c r="P4" s="22"/>
      <c r="Q4" s="25"/>
      <c r="R4" s="22"/>
      <c r="S4" s="25"/>
      <c r="T4" s="12" t="s">
        <v>70</v>
      </c>
      <c r="U4" s="22" t="s">
        <v>46</v>
      </c>
      <c r="V4" s="22" t="s">
        <v>46</v>
      </c>
      <c r="W4" s="22" t="s">
        <v>46</v>
      </c>
      <c r="X4" s="26">
        <v>31</v>
      </c>
      <c r="Y4" s="26">
        <v>60</v>
      </c>
      <c r="Z4" s="21" t="s">
        <v>76</v>
      </c>
      <c r="AA4" s="22" t="s">
        <v>48</v>
      </c>
      <c r="AB4" s="22"/>
      <c r="AC4" s="28"/>
      <c r="AD4" s="28"/>
    </row>
    <row r="5" spans="1:30" s="3" customFormat="1" ht="51.75" customHeight="1">
      <c r="A5" s="21">
        <v>17</v>
      </c>
      <c r="B5" s="22" t="s">
        <v>137</v>
      </c>
      <c r="C5" s="22" t="s">
        <v>132</v>
      </c>
      <c r="D5" s="22" t="s">
        <v>79</v>
      </c>
      <c r="E5" s="12" t="s">
        <v>37</v>
      </c>
      <c r="F5" s="13">
        <v>30956</v>
      </c>
      <c r="G5" s="23">
        <v>38169</v>
      </c>
      <c r="H5" s="22" t="s">
        <v>133</v>
      </c>
      <c r="I5" s="22" t="s">
        <v>39</v>
      </c>
      <c r="J5" s="22" t="s">
        <v>40</v>
      </c>
      <c r="K5" s="24" t="s">
        <v>138</v>
      </c>
      <c r="L5" s="22" t="s">
        <v>139</v>
      </c>
      <c r="M5" s="22" t="s">
        <v>140</v>
      </c>
      <c r="N5" s="22" t="s">
        <v>69</v>
      </c>
      <c r="O5" s="22">
        <v>15</v>
      </c>
      <c r="P5" s="22"/>
      <c r="Q5" s="25"/>
      <c r="R5" s="22"/>
      <c r="S5" s="25"/>
      <c r="T5" s="12" t="str">
        <f>IF(B5="","","工程师")</f>
        <v>工程师</v>
      </c>
      <c r="U5" s="22" t="s">
        <v>46</v>
      </c>
      <c r="V5" s="22" t="s">
        <v>46</v>
      </c>
      <c r="W5" s="22" t="s">
        <v>46</v>
      </c>
      <c r="X5" s="26">
        <v>18</v>
      </c>
      <c r="Y5" s="26">
        <v>90</v>
      </c>
      <c r="Z5" s="21" t="s">
        <v>76</v>
      </c>
      <c r="AA5" s="22" t="s">
        <v>48</v>
      </c>
      <c r="AB5" s="31"/>
      <c r="AC5" s="28"/>
      <c r="AD5" s="28"/>
    </row>
    <row r="6" spans="1:30" s="3" customFormat="1" ht="51.75" customHeight="1">
      <c r="A6" s="21">
        <v>18</v>
      </c>
      <c r="B6" s="22" t="s">
        <v>141</v>
      </c>
      <c r="C6" s="22" t="s">
        <v>132</v>
      </c>
      <c r="D6" s="22" t="s">
        <v>79</v>
      </c>
      <c r="E6" s="12" t="s">
        <v>37</v>
      </c>
      <c r="F6" s="13">
        <v>29160</v>
      </c>
      <c r="G6" s="23">
        <v>36586</v>
      </c>
      <c r="H6" s="22" t="s">
        <v>142</v>
      </c>
      <c r="I6" s="22" t="s">
        <v>39</v>
      </c>
      <c r="J6" s="22" t="s">
        <v>40</v>
      </c>
      <c r="K6" s="24" t="s">
        <v>138</v>
      </c>
      <c r="L6" s="22" t="s">
        <v>139</v>
      </c>
      <c r="M6" s="22" t="s">
        <v>140</v>
      </c>
      <c r="N6" s="22" t="s">
        <v>69</v>
      </c>
      <c r="O6" s="22">
        <v>19</v>
      </c>
      <c r="P6" s="22"/>
      <c r="Q6" s="25"/>
      <c r="R6" s="22"/>
      <c r="S6" s="25"/>
      <c r="T6" s="12" t="str">
        <f>IF(B6="","","工程师")</f>
        <v>工程师</v>
      </c>
      <c r="U6" s="22" t="s">
        <v>46</v>
      </c>
      <c r="V6" s="22" t="s">
        <v>46</v>
      </c>
      <c r="W6" s="22" t="s">
        <v>46</v>
      </c>
      <c r="X6" s="26">
        <v>18</v>
      </c>
      <c r="Y6" s="26">
        <v>90</v>
      </c>
      <c r="Z6" s="21" t="s">
        <v>76</v>
      </c>
      <c r="AA6" s="22" t="s">
        <v>48</v>
      </c>
      <c r="AB6" s="31"/>
      <c r="AC6" s="28"/>
      <c r="AD6" s="28"/>
    </row>
    <row r="7" spans="1:30" s="3" customFormat="1" ht="51.75" customHeight="1">
      <c r="A7" s="21">
        <v>20</v>
      </c>
      <c r="B7" s="22" t="s">
        <v>148</v>
      </c>
      <c r="C7" s="22" t="s">
        <v>132</v>
      </c>
      <c r="D7" s="22" t="s">
        <v>79</v>
      </c>
      <c r="E7" s="12" t="s">
        <v>37</v>
      </c>
      <c r="F7" s="13">
        <v>33543</v>
      </c>
      <c r="G7" s="23">
        <v>41456</v>
      </c>
      <c r="H7" s="22" t="s">
        <v>149</v>
      </c>
      <c r="I7" s="22" t="s">
        <v>39</v>
      </c>
      <c r="J7" s="22" t="s">
        <v>40</v>
      </c>
      <c r="K7" s="24" t="s">
        <v>55</v>
      </c>
      <c r="L7" s="22" t="s">
        <v>150</v>
      </c>
      <c r="M7" s="22" t="s">
        <v>151</v>
      </c>
      <c r="N7" s="22" t="s">
        <v>69</v>
      </c>
      <c r="O7" s="22">
        <v>6</v>
      </c>
      <c r="P7" s="22"/>
      <c r="Q7" s="25"/>
      <c r="R7" s="22"/>
      <c r="S7" s="30"/>
      <c r="T7" s="12" t="str">
        <f>IF(B7="","","工程师")</f>
        <v>工程师</v>
      </c>
      <c r="U7" s="22" t="s">
        <v>46</v>
      </c>
      <c r="V7" s="22" t="s">
        <v>46</v>
      </c>
      <c r="W7" s="22" t="s">
        <v>46</v>
      </c>
      <c r="X7" s="26">
        <v>18</v>
      </c>
      <c r="Y7" s="26">
        <v>90</v>
      </c>
      <c r="Z7" s="21" t="s">
        <v>76</v>
      </c>
      <c r="AA7" s="22" t="s">
        <v>48</v>
      </c>
      <c r="AB7" s="31"/>
      <c r="AC7" s="28"/>
      <c r="AD7" s="32"/>
    </row>
    <row r="8" spans="1:30" s="3" customFormat="1" ht="51.75" customHeight="1">
      <c r="A8" s="21">
        <v>21</v>
      </c>
      <c r="B8" s="22" t="s">
        <v>152</v>
      </c>
      <c r="C8" s="22" t="s">
        <v>132</v>
      </c>
      <c r="D8" s="22" t="s">
        <v>79</v>
      </c>
      <c r="E8" s="12" t="s">
        <v>37</v>
      </c>
      <c r="F8" s="13">
        <v>26512</v>
      </c>
      <c r="G8" s="23">
        <v>33664</v>
      </c>
      <c r="H8" s="22" t="s">
        <v>153</v>
      </c>
      <c r="I8" s="22" t="s">
        <v>154</v>
      </c>
      <c r="J8" s="22"/>
      <c r="K8" s="24" t="s">
        <v>155</v>
      </c>
      <c r="L8" s="22" t="s">
        <v>139</v>
      </c>
      <c r="M8" s="22" t="s">
        <v>140</v>
      </c>
      <c r="N8" s="22" t="s">
        <v>69</v>
      </c>
      <c r="O8" s="22">
        <v>27</v>
      </c>
      <c r="P8" s="22"/>
      <c r="Q8" s="25"/>
      <c r="R8" s="22"/>
      <c r="S8" s="25"/>
      <c r="T8" s="12" t="str">
        <f>IF(B8="","","工程师")</f>
        <v>工程师</v>
      </c>
      <c r="U8" s="22" t="s">
        <v>46</v>
      </c>
      <c r="V8" s="22" t="s">
        <v>46</v>
      </c>
      <c r="W8" s="22" t="s">
        <v>46</v>
      </c>
      <c r="X8" s="26">
        <v>18</v>
      </c>
      <c r="Y8" s="26">
        <v>90</v>
      </c>
      <c r="Z8" s="21" t="s">
        <v>76</v>
      </c>
      <c r="AA8" s="22" t="s">
        <v>48</v>
      </c>
      <c r="AB8" s="33"/>
      <c r="AC8" s="28"/>
      <c r="AD8" s="28"/>
    </row>
    <row r="9" spans="1:30" s="3" customFormat="1" ht="51.75" customHeight="1">
      <c r="A9" s="21">
        <v>22</v>
      </c>
      <c r="B9" s="22" t="s">
        <v>156</v>
      </c>
      <c r="C9" s="22" t="s">
        <v>157</v>
      </c>
      <c r="D9" s="22" t="s">
        <v>79</v>
      </c>
      <c r="E9" s="12" t="s">
        <v>37</v>
      </c>
      <c r="F9" s="13">
        <v>25993</v>
      </c>
      <c r="G9" s="23">
        <v>34608</v>
      </c>
      <c r="H9" s="22" t="s">
        <v>158</v>
      </c>
      <c r="I9" s="22" t="s">
        <v>154</v>
      </c>
      <c r="J9" s="22"/>
      <c r="K9" s="24" t="s">
        <v>155</v>
      </c>
      <c r="L9" s="22" t="s">
        <v>139</v>
      </c>
      <c r="M9" s="22" t="s">
        <v>140</v>
      </c>
      <c r="N9" s="22" t="s">
        <v>69</v>
      </c>
      <c r="O9" s="22">
        <v>25</v>
      </c>
      <c r="P9" s="22"/>
      <c r="Q9" s="25"/>
      <c r="R9" s="22"/>
      <c r="S9" s="25"/>
      <c r="T9" s="12" t="s">
        <v>70</v>
      </c>
      <c r="U9" s="22" t="s">
        <v>46</v>
      </c>
      <c r="V9" s="22" t="s">
        <v>46</v>
      </c>
      <c r="W9" s="22" t="s">
        <v>46</v>
      </c>
      <c r="X9" s="22">
        <v>18</v>
      </c>
      <c r="Y9" s="22">
        <v>90</v>
      </c>
      <c r="Z9" s="21" t="s">
        <v>76</v>
      </c>
      <c r="AA9" s="22" t="s">
        <v>48</v>
      </c>
      <c r="AB9" s="22"/>
      <c r="AD9" s="6"/>
    </row>
    <row r="10" spans="1:30" s="3" customFormat="1" ht="51.75" customHeight="1">
      <c r="A10" s="21">
        <v>43</v>
      </c>
      <c r="B10" s="22" t="s">
        <v>266</v>
      </c>
      <c r="C10" s="22" t="s">
        <v>267</v>
      </c>
      <c r="D10" s="22" t="s">
        <v>79</v>
      </c>
      <c r="E10" s="12" t="s">
        <v>37</v>
      </c>
      <c r="F10" s="13">
        <v>29677</v>
      </c>
      <c r="G10" s="23">
        <v>38169</v>
      </c>
      <c r="H10" s="22" t="s">
        <v>268</v>
      </c>
      <c r="I10" s="22" t="s">
        <v>39</v>
      </c>
      <c r="J10" s="22" t="s">
        <v>40</v>
      </c>
      <c r="K10" s="24" t="s">
        <v>269</v>
      </c>
      <c r="L10" s="22" t="s">
        <v>197</v>
      </c>
      <c r="M10" s="22" t="s">
        <v>43</v>
      </c>
      <c r="N10" s="22" t="s">
        <v>69</v>
      </c>
      <c r="O10" s="22">
        <v>15</v>
      </c>
      <c r="P10" s="22" t="s">
        <v>45</v>
      </c>
      <c r="Q10" s="25">
        <v>38609</v>
      </c>
      <c r="R10" s="22" t="s">
        <v>45</v>
      </c>
      <c r="S10" s="25">
        <v>38633</v>
      </c>
      <c r="T10" s="12" t="s">
        <v>70</v>
      </c>
      <c r="U10" s="22" t="s">
        <v>46</v>
      </c>
      <c r="V10" s="22" t="s">
        <v>46</v>
      </c>
      <c r="W10" s="22" t="s">
        <v>46</v>
      </c>
      <c r="X10" s="26">
        <v>42</v>
      </c>
      <c r="Y10" s="26">
        <v>144</v>
      </c>
      <c r="Z10" s="21" t="s">
        <v>47</v>
      </c>
      <c r="AA10" s="22" t="s">
        <v>48</v>
      </c>
      <c r="AB10" s="26"/>
      <c r="AC10" s="28"/>
      <c r="AD10" s="28"/>
    </row>
    <row r="11" spans="1:30" s="3" customFormat="1" ht="51.75" customHeight="1">
      <c r="A11" s="21">
        <v>47</v>
      </c>
      <c r="B11" s="22" t="s">
        <v>285</v>
      </c>
      <c r="C11" s="22" t="s">
        <v>286</v>
      </c>
      <c r="D11" s="22" t="s">
        <v>79</v>
      </c>
      <c r="E11" s="12" t="s">
        <v>37</v>
      </c>
      <c r="F11" s="13">
        <v>32813</v>
      </c>
      <c r="G11" s="23">
        <v>41456</v>
      </c>
      <c r="H11" s="22" t="s">
        <v>287</v>
      </c>
      <c r="I11" s="22" t="s">
        <v>39</v>
      </c>
      <c r="J11" s="22" t="s">
        <v>40</v>
      </c>
      <c r="K11" s="24" t="s">
        <v>273</v>
      </c>
      <c r="L11" s="22" t="s">
        <v>197</v>
      </c>
      <c r="M11" s="22" t="s">
        <v>240</v>
      </c>
      <c r="N11" s="22" t="s">
        <v>69</v>
      </c>
      <c r="O11" s="22">
        <v>6</v>
      </c>
      <c r="P11" s="22"/>
      <c r="Q11" s="25"/>
      <c r="R11" s="22"/>
      <c r="S11" s="25"/>
      <c r="T11" s="12" t="s">
        <v>70</v>
      </c>
      <c r="U11" s="22" t="s">
        <v>46</v>
      </c>
      <c r="V11" s="22" t="s">
        <v>46</v>
      </c>
      <c r="W11" s="22" t="s">
        <v>46</v>
      </c>
      <c r="X11" s="26">
        <v>61</v>
      </c>
      <c r="Y11" s="26">
        <v>162</v>
      </c>
      <c r="Z11" s="21" t="s">
        <v>76</v>
      </c>
      <c r="AA11" s="22" t="s">
        <v>48</v>
      </c>
      <c r="AB11" s="26"/>
      <c r="AC11" s="28"/>
      <c r="AD11" s="28"/>
    </row>
    <row r="12" spans="1:30" s="3" customFormat="1" ht="51.75" customHeight="1">
      <c r="A12" s="21">
        <v>49</v>
      </c>
      <c r="B12" s="22" t="s">
        <v>293</v>
      </c>
      <c r="C12" s="22" t="s">
        <v>286</v>
      </c>
      <c r="D12" s="22" t="s">
        <v>79</v>
      </c>
      <c r="E12" s="12" t="s">
        <v>64</v>
      </c>
      <c r="F12" s="13">
        <v>32721</v>
      </c>
      <c r="G12" s="42">
        <v>42917</v>
      </c>
      <c r="H12" s="22" t="s">
        <v>289</v>
      </c>
      <c r="I12" s="22" t="s">
        <v>103</v>
      </c>
      <c r="J12" s="22" t="s">
        <v>104</v>
      </c>
      <c r="K12" s="24" t="s">
        <v>294</v>
      </c>
      <c r="L12" s="22" t="s">
        <v>295</v>
      </c>
      <c r="M12" s="22" t="s">
        <v>296</v>
      </c>
      <c r="N12" s="22" t="s">
        <v>69</v>
      </c>
      <c r="O12" s="22">
        <v>2</v>
      </c>
      <c r="P12" s="22"/>
      <c r="Q12" s="25"/>
      <c r="R12" s="22"/>
      <c r="S12" s="25"/>
      <c r="T12" s="12" t="s">
        <v>70</v>
      </c>
      <c r="U12" s="22"/>
      <c r="V12" s="22" t="s">
        <v>46</v>
      </c>
      <c r="W12" s="22" t="s">
        <v>46</v>
      </c>
      <c r="X12" s="26">
        <v>19</v>
      </c>
      <c r="Y12" s="26">
        <v>0</v>
      </c>
      <c r="Z12" s="21" t="s">
        <v>47</v>
      </c>
      <c r="AA12" s="22" t="s">
        <v>48</v>
      </c>
      <c r="AB12" s="29"/>
      <c r="AC12" s="28"/>
      <c r="AD12" s="28"/>
    </row>
    <row r="13" spans="1:30" s="3" customFormat="1" ht="51.75" customHeight="1">
      <c r="A13" s="21">
        <v>59</v>
      </c>
      <c r="B13" s="22" t="s">
        <v>338</v>
      </c>
      <c r="C13" s="22" t="s">
        <v>339</v>
      </c>
      <c r="D13" s="22" t="s">
        <v>282</v>
      </c>
      <c r="E13" s="12" t="s">
        <v>37</v>
      </c>
      <c r="F13" s="13">
        <v>32964</v>
      </c>
      <c r="G13" s="23">
        <v>41456</v>
      </c>
      <c r="H13" s="22" t="s">
        <v>340</v>
      </c>
      <c r="I13" s="22" t="s">
        <v>39</v>
      </c>
      <c r="J13" s="22" t="s">
        <v>40</v>
      </c>
      <c r="K13" s="24" t="s">
        <v>55</v>
      </c>
      <c r="L13" s="22" t="s">
        <v>341</v>
      </c>
      <c r="M13" s="22" t="s">
        <v>43</v>
      </c>
      <c r="N13" s="22" t="s">
        <v>69</v>
      </c>
      <c r="O13" s="22">
        <v>5</v>
      </c>
      <c r="P13" s="22" t="s">
        <v>45</v>
      </c>
      <c r="Q13" s="25">
        <v>42125</v>
      </c>
      <c r="R13" s="22" t="s">
        <v>45</v>
      </c>
      <c r="S13" s="25">
        <v>42125</v>
      </c>
      <c r="T13" s="12" t="str">
        <f>IF(B13="","","工程师")</f>
        <v>工程师</v>
      </c>
      <c r="U13" s="22" t="s">
        <v>46</v>
      </c>
      <c r="V13" s="22" t="s">
        <v>46</v>
      </c>
      <c r="W13" s="22" t="s">
        <v>46</v>
      </c>
      <c r="X13" s="26">
        <v>26</v>
      </c>
      <c r="Y13" s="26">
        <v>64</v>
      </c>
      <c r="Z13" s="21" t="s">
        <v>47</v>
      </c>
      <c r="AA13" s="22" t="s">
        <v>48</v>
      </c>
      <c r="AB13" s="26"/>
      <c r="AC13" s="28"/>
      <c r="AD13" s="28"/>
    </row>
    <row r="14" spans="1:30" s="3" customFormat="1" ht="51.75" customHeight="1">
      <c r="A14" s="21">
        <v>62</v>
      </c>
      <c r="B14" s="22" t="s">
        <v>352</v>
      </c>
      <c r="C14" s="22" t="s">
        <v>339</v>
      </c>
      <c r="D14" s="22" t="s">
        <v>282</v>
      </c>
      <c r="E14" s="12" t="s">
        <v>37</v>
      </c>
      <c r="F14" s="13">
        <v>33239</v>
      </c>
      <c r="G14" s="23">
        <v>41426</v>
      </c>
      <c r="H14" s="22" t="s">
        <v>353</v>
      </c>
      <c r="I14" s="22" t="s">
        <v>39</v>
      </c>
      <c r="J14" s="22" t="s">
        <v>40</v>
      </c>
      <c r="K14" s="24" t="s">
        <v>354</v>
      </c>
      <c r="L14" s="22" t="s">
        <v>355</v>
      </c>
      <c r="M14" s="22" t="s">
        <v>112</v>
      </c>
      <c r="N14" s="22" t="s">
        <v>69</v>
      </c>
      <c r="O14" s="22">
        <v>6</v>
      </c>
      <c r="P14" s="22" t="s">
        <v>45</v>
      </c>
      <c r="Q14" s="25">
        <v>42094</v>
      </c>
      <c r="R14" s="22" t="s">
        <v>45</v>
      </c>
      <c r="S14" s="25">
        <v>42094</v>
      </c>
      <c r="T14" s="12" t="s">
        <v>70</v>
      </c>
      <c r="U14" s="22" t="s">
        <v>46</v>
      </c>
      <c r="V14" s="22" t="s">
        <v>46</v>
      </c>
      <c r="W14" s="22" t="s">
        <v>46</v>
      </c>
      <c r="X14" s="26">
        <v>41</v>
      </c>
      <c r="Y14" s="26">
        <v>54</v>
      </c>
      <c r="Z14" s="21" t="s">
        <v>47</v>
      </c>
      <c r="AA14" s="22" t="s">
        <v>48</v>
      </c>
      <c r="AB14" s="26"/>
      <c r="AC14" s="28"/>
      <c r="AD14" s="28"/>
    </row>
    <row r="15" spans="1:30" s="3" customFormat="1" ht="51.75" customHeight="1">
      <c r="A15" s="21">
        <v>63</v>
      </c>
      <c r="B15" s="22" t="s">
        <v>356</v>
      </c>
      <c r="C15" s="22" t="s">
        <v>339</v>
      </c>
      <c r="D15" s="22" t="s">
        <v>282</v>
      </c>
      <c r="E15" s="12" t="s">
        <v>37</v>
      </c>
      <c r="F15" s="13">
        <v>31929</v>
      </c>
      <c r="G15" s="23">
        <v>40360</v>
      </c>
      <c r="H15" s="22" t="s">
        <v>357</v>
      </c>
      <c r="I15" s="22" t="s">
        <v>39</v>
      </c>
      <c r="J15" s="22" t="s">
        <v>40</v>
      </c>
      <c r="K15" s="24" t="s">
        <v>358</v>
      </c>
      <c r="L15" s="22" t="s">
        <v>359</v>
      </c>
      <c r="M15" s="22" t="s">
        <v>360</v>
      </c>
      <c r="N15" s="22" t="s">
        <v>69</v>
      </c>
      <c r="O15" s="22">
        <v>8</v>
      </c>
      <c r="P15" s="22" t="s">
        <v>45</v>
      </c>
      <c r="Q15" s="25">
        <v>42339</v>
      </c>
      <c r="R15" s="22" t="s">
        <v>45</v>
      </c>
      <c r="S15" s="25">
        <v>42339</v>
      </c>
      <c r="T15" s="12" t="s">
        <v>70</v>
      </c>
      <c r="U15" s="22" t="s">
        <v>46</v>
      </c>
      <c r="V15" s="22" t="s">
        <v>46</v>
      </c>
      <c r="W15" s="22" t="s">
        <v>46</v>
      </c>
      <c r="X15" s="26">
        <v>33</v>
      </c>
      <c r="Y15" s="26">
        <v>60</v>
      </c>
      <c r="Z15" s="21" t="s">
        <v>47</v>
      </c>
      <c r="AA15" s="22" t="s">
        <v>48</v>
      </c>
      <c r="AB15" s="26"/>
      <c r="AC15" s="28"/>
      <c r="AD15" s="32"/>
    </row>
    <row r="16" spans="1:29" ht="55.5" customHeight="1">
      <c r="A16" s="21">
        <v>77</v>
      </c>
      <c r="B16" s="22" t="s">
        <v>415</v>
      </c>
      <c r="C16" s="22" t="s">
        <v>413</v>
      </c>
      <c r="D16" s="22" t="s">
        <v>282</v>
      </c>
      <c r="E16" s="12" t="s">
        <v>37</v>
      </c>
      <c r="F16" s="13">
        <v>32082</v>
      </c>
      <c r="G16" s="23">
        <v>40360</v>
      </c>
      <c r="H16" s="22" t="s">
        <v>416</v>
      </c>
      <c r="I16" s="22" t="s">
        <v>39</v>
      </c>
      <c r="J16" s="22" t="s">
        <v>40</v>
      </c>
      <c r="K16" s="24" t="s">
        <v>417</v>
      </c>
      <c r="L16" s="22" t="s">
        <v>223</v>
      </c>
      <c r="M16" s="22" t="s">
        <v>296</v>
      </c>
      <c r="N16" s="22" t="s">
        <v>69</v>
      </c>
      <c r="O16" s="22">
        <v>8</v>
      </c>
      <c r="P16" s="22"/>
      <c r="Q16" s="25"/>
      <c r="R16" s="22"/>
      <c r="S16" s="25"/>
      <c r="T16" s="12" t="str">
        <f>IF(B16="","","工程师")</f>
        <v>工程师</v>
      </c>
      <c r="U16" s="22" t="s">
        <v>46</v>
      </c>
      <c r="V16" s="22" t="s">
        <v>46</v>
      </c>
      <c r="W16" s="22" t="s">
        <v>46</v>
      </c>
      <c r="X16" s="26">
        <v>18</v>
      </c>
      <c r="Y16" s="26">
        <v>1</v>
      </c>
      <c r="Z16" s="21" t="s">
        <v>76</v>
      </c>
      <c r="AA16" s="22" t="s">
        <v>48</v>
      </c>
      <c r="AB16" s="26"/>
      <c r="AC16" s="7"/>
    </row>
    <row r="17" spans="1:30" ht="55.5" customHeight="1">
      <c r="A17" s="21">
        <v>79</v>
      </c>
      <c r="B17" s="22" t="s">
        <v>422</v>
      </c>
      <c r="C17" s="22" t="s">
        <v>413</v>
      </c>
      <c r="D17" s="22" t="s">
        <v>282</v>
      </c>
      <c r="E17" s="12" t="s">
        <v>37</v>
      </c>
      <c r="F17" s="13">
        <v>29952</v>
      </c>
      <c r="G17" s="23">
        <v>38869</v>
      </c>
      <c r="H17" s="22" t="s">
        <v>423</v>
      </c>
      <c r="I17" s="22" t="s">
        <v>39</v>
      </c>
      <c r="J17" s="22" t="s">
        <v>40</v>
      </c>
      <c r="K17" s="24" t="s">
        <v>440</v>
      </c>
      <c r="L17" s="22" t="s">
        <v>425</v>
      </c>
      <c r="M17" s="22" t="s">
        <v>426</v>
      </c>
      <c r="N17" s="22" t="s">
        <v>69</v>
      </c>
      <c r="O17" s="22">
        <v>13</v>
      </c>
      <c r="P17" s="22"/>
      <c r="Q17" s="25"/>
      <c r="R17" s="22"/>
      <c r="S17" s="25"/>
      <c r="T17" s="12" t="str">
        <f>IF(B17="","","工程师")</f>
        <v>工程师</v>
      </c>
      <c r="U17" s="22" t="s">
        <v>46</v>
      </c>
      <c r="V17" s="22" t="s">
        <v>46</v>
      </c>
      <c r="W17" s="22" t="s">
        <v>46</v>
      </c>
      <c r="X17" s="26">
        <v>18</v>
      </c>
      <c r="Y17" s="26">
        <v>1</v>
      </c>
      <c r="Z17" s="21" t="s">
        <v>76</v>
      </c>
      <c r="AA17" s="22" t="s">
        <v>48</v>
      </c>
      <c r="AB17" s="22"/>
      <c r="AC17" s="28"/>
      <c r="AD17" s="28"/>
    </row>
  </sheetData>
  <sheetProtection selectLockedCells="1"/>
  <autoFilter ref="O1:O3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245">
    <dataValidation allowBlank="1" showInputMessage="1" showErrorMessage="1" promptTitle="填写要求" prompt="请填入本单位主管部门，需与《专业技术资格评审表》保持一致。属于区县（市）主管的，填“×××区县（市）×××局”；市属单位的，填“市×××委（局）”。" sqref="AA17"/>
    <dataValidation type="list" allowBlank="1" showInputMessage="1" showErrorMessage="1" promptTitle="填写要求" prompt="请在下拉菜单中选择单位性质。" sqref="D17">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C17"/>
    <dataValidation allowBlank="1" showInputMessage="1" showErrorMessage="1" promptTitle="填写要求" prompt="请输入您的姓名，中间不加空格。" sqref="B17"/>
    <dataValidation allowBlank="1" showInputMessage="1" showErrorMessage="1" promptTitle="填写要求" prompt="请填入最高学历、学位，若最高学历/学位为非理工类，需同时填报理工类学历/学位。" sqref="I17:J17"/>
    <dataValidation allowBlank="1" showInputMessage="1" showErrorMessage="1" promptTitle="填写要求" prompt="请输入工作部门及岗位&#10;" sqref="H17"/>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7">
      <formula1>23743</formula1>
      <formula2>42705</formula2>
    </dataValidation>
    <dataValidation allowBlank="1" showInputMessage="1" showErrorMessage="1" promptTitle="填写要求" prompt="请填入毕业时间，以毕业证书为准。" sqref="K17"/>
    <dataValidation allowBlank="1" showInputMessage="1" showErrorMessage="1" promptTitle="填写要求" prompt="请填入毕业院校名称，如遇校名变更、学校兼并等情况的，以毕业证书的原名称为准。" sqref="L17"/>
    <dataValidation allowBlank="1" showInputMessage="1" showErrorMessage="1" promptTitle="填写要求" prompt="专业名称必须与毕业证书一致。" sqref="M17"/>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7">
      <formula1>8</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7">
      <formula1>50</formula1>
    </dataValidation>
    <dataValidation type="list" allowBlank="1" showInputMessage="1" showErrorMessage="1" promptTitle="填写要求" prompt="请在下拉菜单中选择，如选择其他请在备注栏说明具体情况。" sqref="P1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7">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7">
      <formula1>23743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7">
      <formula1>Q17</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7:W17">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X17:Y17">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C17"/>
    <dataValidation allowBlank="1" showInputMessage="1" showErrorMessage="1" promptTitle="填写要求" prompt="请填入本单位主管部门，需与《专业技术资格评审表》保持一致。属于区县（市）主管的，填“×××区县（市）×××局”；市属单位的，填“市×××委（局）”。" sqref="AA18:AA21"/>
    <dataValidation allowBlank="1" showInputMessage="1" showErrorMessage="1" promptTitle="填写要求" prompt="请填入本单位主管部门，需与《专业技术资格评审表》保持一致。属于区县（市）主管的，填“×××区县（市）×××局”；市属单位的，填“市×××委（局）”。" sqref="AA4:AA16"/>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N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N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
      <formula1>8</formula1>
    </dataValidation>
    <dataValidation allowBlank="1" showInputMessage="1" showErrorMessage="1" promptTitle="填写要求" prompt="请填入最高学历、学位，若最高学历/学位为非理工类，需同时填报理工类学历/学位。" sqref="I8"/>
    <dataValidation allowBlank="1" showInputMessage="1" showErrorMessage="1" promptTitle="填写要求" prompt="请填入最高学历、学位，若最高学历/学位为非理工类，需同时填报理工类学历/学位。" sqref="I9"/>
    <dataValidation allowBlank="1" showInputMessage="1" showErrorMessage="1" promptTitle="填写要求" prompt="请填入最高学历、学位，若最高学历/学位为非理工类，需同时填报理工类学历/学位。" sqref="J8"/>
    <dataValidation allowBlank="1" showInputMessage="1" showErrorMessage="1" promptTitle="填写要求" prompt="请填入最高学历、学位，若最高学历/学位为非理工类，需同时填报理工类学历/学位。" sqref="J9"/>
    <dataValidation allowBlank="1" showInputMessage="1" showErrorMessage="1" promptTitle="填写要求" prompt="请填入最高学历、学位，若最高学历/学位为非理工类，需同时填报理工类学历/学位。" sqref="J7"/>
    <dataValidation allowBlank="1" showInputMessage="1" showErrorMessage="1" promptTitle="填写要求" prompt="请填入最高学历、学位，若最高学历/学位为非理工类，需同时填报理工类学历/学位。" sqref="J5:J7"/>
    <dataValidation allowBlank="1" showInputMessage="1" showErrorMessage="1" promptTitle="填写要求" prompt="请填入最高学历、学位，若最高学历/学位为非理工类，需同时填报理工类学历/学位。" sqref="I5:I6"/>
    <dataValidation allowBlank="1" showInputMessage="1" showErrorMessage="1" promptTitle="填写要求" prompt="请填入最高学历、学位，若最高学历/学位为非理工类，需同时填报理工类学历/学位。" sqref="I4:I5"/>
    <dataValidation allowBlank="1" showInputMessage="1" showErrorMessage="1" promptTitle="填写要求" prompt="请填入最高学历、学位，若最高学历/学位为非理工类，需同时填报理工类学历/学位。" sqref="I7"/>
    <dataValidation allowBlank="1" showInputMessage="1" showErrorMessage="1" promptTitle="填写要求" prompt="请填入最高学历、学位，若最高学历/学位为非理工类，需同时填报理工类学历/学位。" sqref="I5:I7"/>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3">
      <formula1>8</formula1>
    </dataValidation>
    <dataValidation allowBlank="1" showInputMessage="1" showErrorMessage="1" promptTitle="填写要求" prompt="请填入毕业时间，以毕业证书为准。若最高学历/学位为非理工类，需同时填报理工类学历/学位取得时间。如：1999年6月/2006年7月。" sqref="K7:K8"/>
    <dataValidation allowBlank="1" showInputMessage="1" showErrorMessage="1" promptTitle="填写要求" prompt="请填入毕业时间，以毕业证书为准。若最高学历/学位为非理工类，需同时填报理工类学历/学位取得时间。如：1999年6月/2006年7月。" sqref="K8"/>
    <dataValidation allowBlank="1" showInputMessage="1" showErrorMessage="1" promptTitle="填写要求" prompt="请填入毕业时间，以毕业证书为准。若最高学历/学位为非理工类，需同时填报理工类学历/学位取得时间。如：1999年6月/2006年7月。" sqref="K6"/>
    <dataValidation allowBlank="1" showInputMessage="1" showErrorMessage="1" promptTitle="填写要求" prompt="请填入毕业时间，以毕业证书为准。若最高学历/学位为非理工类，需同时填报理工类学历/学位取得时间。如：1999年6月/2006年7月。" sqref="K5"/>
    <dataValidation type="list" allowBlank="1" showInputMessage="1" showErrorMessage="1" promptTitle="填写要求" prompt="请根据实际情况填入计算机成绩" sqref="V4:V5">
      <formula1>"1个模块合格,2个模块合格,3个模块合格,4个模块合格,未参加考试"</formula1>
    </dataValidation>
    <dataValidation type="list" allowBlank="1" showInputMessage="1" showErrorMessage="1" promptTitle="填写要求" prompt="请根据实际情况填入外语成绩。" sqref="U4:U5">
      <formula1>"A级全国合格,B级全国合格,C级全国合格,A级省线合格,B级省线合格,C级省线合格,符合免试资格,未参加考试,"</formula1>
    </dataValidation>
    <dataValidation allowBlank="1" showInputMessage="1" showErrorMessage="1" promptTitle="填写要求" prompt="请填入本单位主管部门，需与《专业技术资格评审表》保持一致。属于区县（市）主管的，填“×××区县（市）×××局”；市属单位的，填“市×××委（局）”。" sqref="AC12:AC15"/>
    <dataValidation allowBlank="1" showInputMessage="1" showErrorMessage="1" promptTitle="填写要求" prompt="请填入本单位主管部门，需与《专业技术资格评审表》保持一致。属于区县（市）主管的，填“×××区县（市）×××局”；市属单位的，填“市×××委（局）”。" sqref="AC11:AC12"/>
    <dataValidation allowBlank="1" showInputMessage="1" showErrorMessage="1" promptTitle="填写要求" prompt="请填入本单位主管部门，需与《专业技术资格评审表》保持一致。属于区县（市）主管的，填“×××区县（市）×××局”；市属单位的，填“市×××委（局）”。" sqref="AC5:AC6"/>
    <dataValidation allowBlank="1" showInputMessage="1" showErrorMessage="1" promptTitle="填写要求" prompt="请填入本单位主管部门，需与《专业技术资格评审表》保持一致。属于区县（市）主管的，填“×××区县（市）×××局”；市属单位的，填“市×××委（局）”。" sqref="AC15"/>
    <dataValidation allowBlank="1" showInputMessage="1" showErrorMessage="1" promptTitle="填写要求" prompt="请填入本单位主管部门，需与《专业技术资格评审表》保持一致。属于区县（市）主管的，填“×××区县（市）×××局”；市属单位的，填“市×××委（局）”。" sqref="AC14"/>
    <dataValidation allowBlank="1" showInputMessage="1" showErrorMessage="1" promptTitle="填写要求" prompt="请填入本单位主管部门，需与《专业技术资格评审表》保持一致。属于区县（市）主管的，填“×××区县（市）×××局”；市属单位的，填“市×××委（局）”。" sqref="AC13"/>
    <dataValidation allowBlank="1" showInputMessage="1" showErrorMessage="1" promptTitle="填写要求" prompt="请填入本单位主管部门，需与《专业技术资格评审表》保持一致。属于区县（市）主管的，填“×××区县（市）×××局”；市属单位的，填“市×××委（局）”。" sqref="AC10"/>
    <dataValidation type="whole" allowBlank="1" showInputMessage="1" showErrorMessage="1" promptTitle="填写要求" prompt="请填写近两年继续教育学时，折算标准参见申报通知。" errorTitle="输入错误" error="请填入继续教育学时，仅需填入数字。" sqref="X13:Y1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2:Y1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1:Y1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Y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5:Y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6:Y1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0:Y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4:Y4">
      <formula1>0</formula1>
      <formula2>1000</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3:W1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2:W1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1:W1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W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W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4:Y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6:W1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0:W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X9:Y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9:W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W4">
      <formula1>"优秀,合格"</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3:S15">
      <formula1>Q13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2:S15">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1:S12">
      <formula1>Q11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S6">
      <formula1>Q5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S6">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S5">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6">
      <formula1>Q16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0">
      <formula1>Q10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9">
      <formula1>Q9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
      <formula1>Q8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
      <formula1>Q4</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7:O9">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5:O6">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6">
      <formula1>50</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3:Q1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2:Q1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1:Q1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Q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Q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Q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
      <formula1>23743</formula1>
      <formula2>42705</formula2>
    </dataValidation>
    <dataValidation type="list" allowBlank="1" showInputMessage="1" showErrorMessage="1" promptTitle="填写要求" prompt="请在下拉菜单中选择，如选择其他请在备注栏说明具体情况。" sqref="R13:R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2:R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1:R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R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R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R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3:P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2:P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1:P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P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P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P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
      <formula1>"工程师,助理工程师,经济师,高级经济师,其他中级,其他高级,无"</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3:O1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2:O1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1:O1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O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O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9">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
      <formula1>50</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6">
      <formula1>8</formula1>
    </dataValidation>
    <dataValidation allowBlank="1" showInputMessage="1" showErrorMessage="1" promptTitle="填写要求" prompt="请填入本单位主管部门，需与《专业技术资格评审表》保持一致。" sqref="AC8"/>
    <dataValidation allowBlank="1" showInputMessage="1" showErrorMessage="1" promptTitle="填写要求" prompt="请填入本单位主管部门，需与《专业技术资格评审表》保持一致。" sqref="AC7"/>
    <dataValidation allowBlank="1" showInputMessage="1" showErrorMessage="1" promptTitle="填写要求" prompt="请填入本单位主管部门，需与《专业技术资格评审表》保持一致。" sqref="AC6"/>
    <dataValidation allowBlank="1" showInputMessage="1" showErrorMessage="1" promptTitle="填写要求" prompt="请填入本单位主管部门，需与《专业技术资格评审表》保持一致。" sqref="AC5"/>
    <dataValidation allowBlank="1" showInputMessage="1" showErrorMessage="1" promptTitle="填写要求" prompt="请填入本单位主管部门，需与《专业技术资格评审表》保持一致。" sqref="AC4"/>
    <dataValidation allowBlank="1" showInputMessage="1" showErrorMessage="1" promptTitle="填写要求" prompt="专业名称必须与毕业证书一致。" sqref="M13:M15"/>
    <dataValidation allowBlank="1" showInputMessage="1" showErrorMessage="1" promptTitle="填写要求" prompt="专业名称必须与毕业证书一致。" sqref="M12:M15"/>
    <dataValidation allowBlank="1" showInputMessage="1" showErrorMessage="1" promptTitle="填写要求" prompt="专业名称必须与毕业证书一致。" sqref="M11:M12"/>
    <dataValidation allowBlank="1" showInputMessage="1" showErrorMessage="1" promptTitle="填写要求" prompt="专业名称必须与毕业证书一致。" sqref="M7:M8"/>
    <dataValidation allowBlank="1" showInputMessage="1" showErrorMessage="1" promptTitle="填写要求" prompt="专业名称必须与毕业证书一致。" sqref="M5:M6"/>
    <dataValidation allowBlank="1" showInputMessage="1" showErrorMessage="1" promptTitle="填写要求" prompt="专业名称必须与毕业证书一致。" sqref="M4:M5"/>
    <dataValidation allowBlank="1" showInputMessage="1" showErrorMessage="1" promptTitle="填写要求" prompt="专业名称必须与毕业证书一致。" sqref="M16"/>
    <dataValidation allowBlank="1" showInputMessage="1" showErrorMessage="1" promptTitle="填写要求" prompt="专业名称必须与毕业证书一致。" sqref="M10"/>
    <dataValidation allowBlank="1" showInputMessage="1" showErrorMessage="1" promptTitle="填写要求" prompt="专业名称必须与毕业证书一致。" sqref="M9"/>
    <dataValidation allowBlank="1" showInputMessage="1" showErrorMessage="1" promptTitle="填写要求" prompt="专业名称必须与毕业证书一致。" sqref="M8"/>
    <dataValidation allowBlank="1" showInputMessage="1" showErrorMessage="1" promptTitle="填写要求" prompt="专业名称必须与毕业证书一致。" sqref="M6"/>
    <dataValidation allowBlank="1" showInputMessage="1" showErrorMessage="1" promptTitle="填写要求" prompt="专业名称必须与毕业证书一致。" sqref="M5"/>
    <dataValidation allowBlank="1" showInputMessage="1" showErrorMessage="1" promptTitle="填写要求" prompt="专业名称必须与毕业证书一致。" sqref="M4"/>
    <dataValidation allowBlank="1" showInputMessage="1" showErrorMessage="1" promptTitle="填写要求" prompt="请填入毕业院校名称，如遇校名变更、学校兼并等情况的，以毕业证书的原名称为准。" sqref="L13:L15"/>
    <dataValidation allowBlank="1" showInputMessage="1" showErrorMessage="1" promptTitle="填写要求" prompt="请填入毕业院校名称，如遇校名变更、学校兼并等情况的，以毕业证书的原名称为准。" sqref="L12:L15"/>
    <dataValidation allowBlank="1" showInputMessage="1" showErrorMessage="1" promptTitle="填写要求" prompt="请填入毕业院校名称，如遇校名变更、学校兼并等情况的，以毕业证书的原名称为准。" sqref="L11:L12"/>
    <dataValidation allowBlank="1" showInputMessage="1" showErrorMessage="1" promptTitle="填写要求" prompt="请填入毕业院校名称，如遇校名变更、学校兼并等情况的，以毕业证书的原名称为准。" sqref="L7:L8"/>
    <dataValidation allowBlank="1" showInputMessage="1" showErrorMessage="1" promptTitle="填写要求" prompt="请填入毕业院校名称，如遇校名变更、学校兼并等情况的，以毕业证书的原名称为准。" sqref="L5:L6"/>
    <dataValidation allowBlank="1" showInputMessage="1" showErrorMessage="1" promptTitle="填写要求" prompt="请填入毕业院校名称，如遇校名变更、学校兼并等情况的，以毕业证书的原名称为准。" sqref="L4:L5"/>
    <dataValidation allowBlank="1" showInputMessage="1" showErrorMessage="1" promptTitle="填写要求" prompt="请填入毕业院校名称，如遇校名变更、学校兼并等情况的，以毕业证书的原名称为准。" sqref="L16"/>
    <dataValidation allowBlank="1" showInputMessage="1" showErrorMessage="1" promptTitle="填写要求" prompt="请填入毕业院校名称，如遇校名变更、学校兼并等情况的，以毕业证书的原名称为准。" sqref="L10"/>
    <dataValidation allowBlank="1" showInputMessage="1" showErrorMessage="1" promptTitle="填写要求" prompt="请填入毕业院校名称，如遇校名变更、学校兼并等情况的，以毕业证书的原名称为准。" sqref="L9"/>
    <dataValidation allowBlank="1" showInputMessage="1" showErrorMessage="1" promptTitle="填写要求" prompt="请填入毕业院校名称，如遇校名变更、学校兼并等情况的，以毕业证书的原名称为准。" sqref="L8"/>
    <dataValidation allowBlank="1" showInputMessage="1" showErrorMessage="1" promptTitle="填写要求" prompt="请填入毕业院校名称，如遇校名变更、学校兼并等情况的，以毕业证书的原名称为准。" sqref="L6"/>
    <dataValidation allowBlank="1" showInputMessage="1" showErrorMessage="1" promptTitle="填写要求" prompt="请填入毕业院校名称，如遇校名变更、学校兼并等情况的，以毕业证书的原名称为准。" sqref="L5"/>
    <dataValidation allowBlank="1" showInputMessage="1" showErrorMessage="1" promptTitle="填写要求" prompt="请填入毕业院校名称，如遇校名变更、学校兼并等情况的，以毕业证书的原名称为准。" sqref="L4"/>
    <dataValidation allowBlank="1" showInputMessage="1" showErrorMessage="1" promptTitle="填写要求" prompt="请填入毕业时间，以毕业证书为准。" sqref="K13:K15"/>
    <dataValidation allowBlank="1" showInputMessage="1" showErrorMessage="1" promptTitle="填写要求" prompt="请填入毕业时间，以毕业证书为准。" sqref="K12:K15"/>
    <dataValidation allowBlank="1" showInputMessage="1" showErrorMessage="1" promptTitle="填写要求" prompt="请填入毕业时间，以毕业证书为准。" sqref="K11:K12"/>
    <dataValidation allowBlank="1" showInputMessage="1" showErrorMessage="1" promptTitle="填写要求" prompt="请填入毕业时间，以毕业证书为准。" sqref="K5:K6"/>
    <dataValidation allowBlank="1" showInputMessage="1" showErrorMessage="1" promptTitle="填写要求" prompt="请填入毕业时间，以毕业证书为准。" sqref="K4:K5"/>
    <dataValidation allowBlank="1" showInputMessage="1" showErrorMessage="1" promptTitle="填写要求" prompt="请填入毕业时间，以毕业证书为准。" sqref="K16"/>
    <dataValidation allowBlank="1" showInputMessage="1" showErrorMessage="1" promptTitle="填写要求" prompt="请填入毕业时间，以毕业证书为准。" sqref="K10"/>
    <dataValidation allowBlank="1" showInputMessage="1" showErrorMessage="1" promptTitle="填写要求" prompt="请填入毕业时间，以毕业证书为准。" sqref="K9"/>
    <dataValidation allowBlank="1" showInputMessage="1" showErrorMessage="1" promptTitle="填写要求" prompt="请填入毕业时间，以毕业证书为准。" sqref="K4"/>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3:G1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2:G1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G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G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G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
      <formula1>23743</formula1>
      <formula2>42705</formula2>
    </dataValidation>
    <dataValidation allowBlank="1" showInputMessage="1" showErrorMessage="1" promptTitle="填写要求" prompt="请输入工作部门及岗位&#10;" sqref="H13:H15"/>
    <dataValidation allowBlank="1" showInputMessage="1" showErrorMessage="1" promptTitle="填写要求" prompt="请输入工作部门及岗位&#10;" sqref="H12:H15"/>
    <dataValidation allowBlank="1" showInputMessage="1" showErrorMessage="1" promptTitle="填写要求" prompt="请输入工作部门及岗位&#10;" sqref="H11:H12"/>
    <dataValidation allowBlank="1" showInputMessage="1" showErrorMessage="1" promptTitle="填写要求" prompt="请输入工作部门及岗位&#10;" sqref="H6:H8"/>
    <dataValidation allowBlank="1" showInputMessage="1" showErrorMessage="1" promptTitle="填写要求" prompt="请输入工作部门及岗位&#10;" sqref="H5:H6"/>
    <dataValidation allowBlank="1" showInputMessage="1" showErrorMessage="1" promptTitle="填写要求" prompt="请输入工作部门及岗位&#10;" sqref="H4:H5"/>
    <dataValidation allowBlank="1" showInputMessage="1" showErrorMessage="1" promptTitle="填写要求" prompt="请输入工作部门及岗位&#10;" sqref="H16"/>
    <dataValidation allowBlank="1" showInputMessage="1" showErrorMessage="1" promptTitle="填写要求" prompt="请输入工作部门及岗位&#10;" sqref="H10"/>
    <dataValidation allowBlank="1" showInputMessage="1" showErrorMessage="1" promptTitle="填写要求" prompt="请输入工作部门及岗位&#10;" sqref="H9"/>
    <dataValidation allowBlank="1" showInputMessage="1" showErrorMessage="1" promptTitle="填写要求" prompt="请输入工作部门及岗位&#10;" sqref="H5"/>
    <dataValidation allowBlank="1" showInputMessage="1" showErrorMessage="1" promptTitle="填写要求" prompt="请输入工作部门及岗位&#10;" sqref="H4"/>
    <dataValidation allowBlank="1" showInputMessage="1" showErrorMessage="1" promptTitle="填写要求" prompt="请填入最高学历、学位，若最高学历/学位为非理工类，需同时填报理工类学历/学位。" sqref="I14:J15"/>
    <dataValidation allowBlank="1" showInputMessage="1" showErrorMessage="1" promptTitle="填写要求" prompt="请填入最高学历、学位，若最高学历/学位为非理工类，需同时填报理工类学历/学位。" sqref="I12:J15"/>
    <dataValidation allowBlank="1" showInputMessage="1" showErrorMessage="1" promptTitle="填写要求" prompt="请填入最高学历、学位，若最高学历/学位为非理工类，需同时填报理工类学历/学位。" sqref="I11:J12"/>
    <dataValidation allowBlank="1" showInputMessage="1" showErrorMessage="1" promptTitle="填写要求" prompt="请填入最高学历、学位，若最高学历/学位为非理工类，需同时填报理工类学历/学位。" sqref="I16:J16"/>
    <dataValidation allowBlank="1" showInputMessage="1" showErrorMessage="1" promptTitle="填写要求" prompt="请填入最高学历、学位，若最高学历/学位为非理工类，需同时填报理工类学历/学位。" sqref="J13"/>
    <dataValidation allowBlank="1" showInputMessage="1" showErrorMessage="1" promptTitle="填写要求" prompt="请填入最高学历、学位，若最高学历/学位为非理工类，需同时填报理工类学历/学位。" sqref="I13"/>
    <dataValidation allowBlank="1" showInputMessage="1" showErrorMessage="1" promptTitle="填写要求" prompt="请填入最高学历、学位，若最高学历/学位为非理工类，需同时填报理工类学历/学位。" sqref="I10:J10"/>
    <dataValidation allowBlank="1" showInputMessage="1" showErrorMessage="1" promptTitle="填写要求" prompt="请填入最高学历、学位，若最高学历/学位为非理工类，需同时填报理工类学历/学位。" sqref="I4:J4"/>
    <dataValidation type="whole" allowBlank="1" showInputMessage="1" showErrorMessage="1" promptTitle="填写要求" prompt="请填写申报人本人手机号码，后期用于接收通知信息，务必正确。" errorTitle="输入错误" error="请检查手机号是否正确，长度为11位。" sqref="AB13:AB15">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1:AB12">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AB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5:AB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5">
      <formula1>13000000000</formula1>
      <formula2>19000000000</formula2>
    </dataValidation>
    <dataValidation allowBlank="1" showInputMessage="1" showErrorMessage="1" promptTitle="填写要求" prompt="请输入您的姓名，中间不加空格。" sqref="B13:B15"/>
    <dataValidation allowBlank="1" showInputMessage="1" showErrorMessage="1" promptTitle="填写要求" prompt="请输入您的姓名，中间不加空格。" sqref="B12:B15"/>
    <dataValidation allowBlank="1" showInputMessage="1" showErrorMessage="1" promptTitle="填写要求" prompt="请输入您的姓名，中间不加空格。" sqref="B11:B12"/>
    <dataValidation allowBlank="1" showInputMessage="1" showErrorMessage="1" promptTitle="填写要求" prompt="请输入您的姓名，中间不加空格。" sqref="B5:B9"/>
    <dataValidation allowBlank="1" showInputMessage="1" showErrorMessage="1" promptTitle="填写要求" prompt="请输入您的姓名，中间不加空格。" sqref="B5:B6"/>
    <dataValidation allowBlank="1" showInputMessage="1" showErrorMessage="1" promptTitle="填写要求" prompt="请输入您的姓名，中间不加空格。" sqref="B4:B5"/>
    <dataValidation allowBlank="1" showInputMessage="1" showErrorMessage="1" promptTitle="填写要求" prompt="请输入您的姓名，中间不加空格。" sqref="B16"/>
    <dataValidation allowBlank="1" showInputMessage="1" showErrorMessage="1" promptTitle="填写要求" prompt="请输入您的姓名，中间不加空格。" sqref="B10"/>
    <dataValidation allowBlank="1" showInputMessage="1" showErrorMessage="1" promptTitle="填写要求" prompt="请输入您的姓名，中间不加空格。" sqref="B9"/>
    <dataValidation allowBlank="1" showInputMessage="1" showErrorMessage="1" promptTitle="填写要求" prompt="请输入您的姓名，中间不加空格。" sqref="B4"/>
    <dataValidation allowBlank="1" showInputMessage="1" showErrorMessage="1" promptTitle="填写要求" prompt="请填写单位全称，必须与其他申报材料中填写一致。" sqref="C13:C15"/>
    <dataValidation allowBlank="1" showInputMessage="1" showErrorMessage="1" promptTitle="填写要求" prompt="请填写单位全称，必须与其他申报材料中填写一致。" sqref="C12:C15"/>
    <dataValidation allowBlank="1" showInputMessage="1" showErrorMessage="1" promptTitle="填写要求" prompt="请填写单位全称，必须与其他申报材料中填写一致。" sqref="C11:C12"/>
    <dataValidation allowBlank="1" showInputMessage="1" showErrorMessage="1" promptTitle="填写要求" prompt="请填写单位全称，必须与其他申报材料中填写一致。" sqref="C5:C6"/>
    <dataValidation allowBlank="1" showInputMessage="1" showErrorMessage="1" promptTitle="填写要求" prompt="请填写单位全称，必须与其他申报材料中填写一致。" sqref="C4:C5"/>
    <dataValidation allowBlank="1" showInputMessage="1" showErrorMessage="1" promptTitle="填写要求" prompt="请填写单位全称，必须与其他申报材料中填写一致。" sqref="C16"/>
    <dataValidation allowBlank="1" showInputMessage="1" showErrorMessage="1" promptTitle="填写要求" prompt="请填写单位全称，必须与其他申报材料中填写一致。" sqref="C10"/>
    <dataValidation allowBlank="1" showInputMessage="1" showErrorMessage="1" promptTitle="填写要求" prompt="请填写单位全称，必须与其他申报材料中填写一致。" sqref="C9"/>
    <dataValidation allowBlank="1" showInputMessage="1" showErrorMessage="1" promptTitle="填写要求" prompt="请填写单位全称，必须与其他申报材料中填写一致。" sqref="C8"/>
    <dataValidation allowBlank="1" showInputMessage="1" showErrorMessage="1" promptTitle="填写要求" prompt="请填写单位全称，必须与其他申报材料中填写一致。" sqref="C7"/>
    <dataValidation allowBlank="1" showInputMessage="1" showErrorMessage="1" promptTitle="填写要求" prompt="请填写单位全称，必须与其他申报材料中填写一致。" sqref="C6"/>
    <dataValidation allowBlank="1" showInputMessage="1" showErrorMessage="1" promptTitle="填写要求" prompt="请填写单位全称，必须与其他申报材料中填写一致。" sqref="C5"/>
    <dataValidation allowBlank="1" showInputMessage="1" showErrorMessage="1" promptTitle="填写要求" prompt="请填写单位全称，必须与其他申报材料中填写一致。" sqref="C4"/>
    <dataValidation type="list" allowBlank="1" showInputMessage="1" showErrorMessage="1" promptTitle="填写要求" prompt="请在下拉菜单中选择单位性质。" sqref="D13:D1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2:D1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1:D1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D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D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D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
      <formula1>"机关,社会公益类事业单位,生产经营类事业单位,中介服务类事业单位,监督管理类事业单位,国有企业,集体企业,私营企业和个体工商户,外商投资企业,港澳台投资企业,其它类企业"</formula1>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1">
      <formula1>23743</formula1>
      <formula2>42705</formula2>
    </dataValidation>
    <dataValidation allowBlank="1" showInputMessage="1" showErrorMessage="1" promptTitle="填写要求" prompt="请输入您的姓名，中间不加空格。" sqref="G12"/>
    <dataValidation type="whole" allowBlank="1" showInputMessage="1" showErrorMessage="1" promptTitle="填写要求" prompt="请填写近两年继续教育学时，折算标准参见申报通知。" errorTitle="输入错误" error="请填入继续教育学时，仅需填入数字。" sqref="AB4:AB5">
      <formula1>0</formula1>
      <formula2>1000</formula2>
    </dataValidation>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3.xml><?xml version="1.0" encoding="utf-8"?>
<worksheet xmlns="http://schemas.openxmlformats.org/spreadsheetml/2006/main" xmlns:r="http://schemas.openxmlformats.org/officeDocument/2006/relationships">
  <dimension ref="A1:AG25"/>
  <sheetViews>
    <sheetView defaultGridColor="0" colorId="23" workbookViewId="0" topLeftCell="A1">
      <selection activeCell="E36" sqref="E36"/>
    </sheetView>
  </sheetViews>
  <sheetFormatPr defaultColWidth="9.00390625" defaultRowHeight="14.25"/>
  <cols>
    <col min="1" max="1" width="3.25390625" style="3" customWidth="1"/>
    <col min="2" max="2" width="6.125" style="3" customWidth="1"/>
    <col min="3" max="3" width="7.375" style="3" customWidth="1"/>
    <col min="4" max="4" width="12.375" style="3" customWidth="1"/>
    <col min="5" max="5" width="5.375" style="3" customWidth="1"/>
    <col min="6" max="6" width="4.00390625" style="3" customWidth="1"/>
    <col min="7" max="7" width="10.125" style="4" customWidth="1"/>
    <col min="8" max="8" width="10.375" style="3" customWidth="1"/>
    <col min="9" max="9" width="6.125" style="3" customWidth="1"/>
    <col min="10" max="10" width="4.375" style="3" customWidth="1"/>
    <col min="11" max="11" width="4.25390625" style="3" customWidth="1"/>
    <col min="12" max="12" width="7.25390625" style="3" customWidth="1"/>
    <col min="13" max="13" width="7.125" style="3" customWidth="1"/>
    <col min="14" max="14" width="8.00390625" style="3" customWidth="1"/>
    <col min="15" max="15" width="6.875" style="3" customWidth="1"/>
    <col min="16" max="16" width="3.875" style="3" customWidth="1"/>
    <col min="17" max="17" width="4.25390625" style="3" customWidth="1"/>
    <col min="18" max="18" width="8.50390625" style="5" customWidth="1"/>
    <col min="19" max="19" width="4.25390625" style="3" customWidth="1"/>
    <col min="20" max="20" width="8.875" style="4" customWidth="1"/>
    <col min="21" max="21" width="6.25390625" style="3" customWidth="1"/>
    <col min="22" max="24" width="2.625" style="3" customWidth="1"/>
    <col min="25" max="25" width="3.00390625" style="3" customWidth="1"/>
    <col min="26" max="26" width="3.625" style="3" customWidth="1"/>
    <col min="27" max="28" width="7.875" style="3" customWidth="1"/>
    <col min="29" max="29" width="7.125" style="3" customWidth="1"/>
    <col min="30" max="30" width="9.00390625" style="3" customWidth="1"/>
    <col min="31" max="31" width="9.00390625" style="6" customWidth="1"/>
    <col min="32" max="252" width="9.00390625" style="3" customWidth="1"/>
  </cols>
  <sheetData>
    <row r="1" spans="1:31" s="7" customFormat="1" ht="58.5" customHeight="1">
      <c r="A1" s="8" t="s">
        <v>0</v>
      </c>
      <c r="B1" s="9"/>
      <c r="C1" s="9"/>
      <c r="D1" s="9"/>
      <c r="E1" s="9"/>
      <c r="F1" s="9"/>
      <c r="G1" s="10"/>
      <c r="H1" s="9"/>
      <c r="I1" s="9"/>
      <c r="J1" s="9"/>
      <c r="K1" s="9"/>
      <c r="L1" s="9"/>
      <c r="M1" s="9"/>
      <c r="N1" s="9"/>
      <c r="O1" s="9"/>
      <c r="P1" s="9"/>
      <c r="Q1" s="9"/>
      <c r="R1" s="11"/>
      <c r="S1" s="9"/>
      <c r="T1" s="10"/>
      <c r="U1" s="9"/>
      <c r="V1" s="9"/>
      <c r="W1" s="9"/>
      <c r="X1" s="9"/>
      <c r="Y1" s="9"/>
      <c r="Z1" s="9"/>
      <c r="AA1" s="9"/>
      <c r="AB1" s="9"/>
      <c r="AC1" s="9"/>
      <c r="AE1" s="6"/>
    </row>
    <row r="2" spans="1:31" s="7" customFormat="1" ht="40.5" customHeight="1">
      <c r="A2" s="12" t="s">
        <v>1</v>
      </c>
      <c r="B2" s="12" t="s">
        <v>2</v>
      </c>
      <c r="C2" s="12" t="s">
        <v>441</v>
      </c>
      <c r="D2" s="12" t="s">
        <v>3</v>
      </c>
      <c r="E2" s="12" t="s">
        <v>4</v>
      </c>
      <c r="F2" s="12" t="s">
        <v>5</v>
      </c>
      <c r="G2" s="13" t="s">
        <v>6</v>
      </c>
      <c r="H2" s="12" t="s">
        <v>7</v>
      </c>
      <c r="I2" s="14" t="s">
        <v>8</v>
      </c>
      <c r="J2" s="12" t="s">
        <v>9</v>
      </c>
      <c r="K2" s="12" t="s">
        <v>10</v>
      </c>
      <c r="L2" s="15" t="s">
        <v>11</v>
      </c>
      <c r="M2" s="16"/>
      <c r="N2" s="17"/>
      <c r="O2" s="12" t="s">
        <v>442</v>
      </c>
      <c r="P2" s="12" t="s">
        <v>13</v>
      </c>
      <c r="Q2" s="12" t="s">
        <v>14</v>
      </c>
      <c r="R2" s="13"/>
      <c r="S2" s="12" t="s">
        <v>15</v>
      </c>
      <c r="T2" s="13"/>
      <c r="U2" s="12" t="s">
        <v>16</v>
      </c>
      <c r="V2" s="12" t="s">
        <v>17</v>
      </c>
      <c r="W2" s="12"/>
      <c r="X2" s="12"/>
      <c r="Y2" s="18" t="s">
        <v>18</v>
      </c>
      <c r="Z2" s="19"/>
      <c r="AA2" s="12" t="s">
        <v>19</v>
      </c>
      <c r="AB2" s="12" t="s">
        <v>20</v>
      </c>
      <c r="AC2" s="12" t="s">
        <v>21</v>
      </c>
      <c r="AE2" s="6"/>
    </row>
    <row r="3" spans="1:31" s="7" customFormat="1" ht="48.75" customHeight="1">
      <c r="A3" s="12"/>
      <c r="B3" s="12"/>
      <c r="C3" s="12"/>
      <c r="D3" s="12"/>
      <c r="E3" s="12"/>
      <c r="F3" s="12"/>
      <c r="G3" s="13"/>
      <c r="H3" s="12"/>
      <c r="I3" s="20"/>
      <c r="J3" s="12"/>
      <c r="K3" s="12"/>
      <c r="L3" s="12" t="s">
        <v>22</v>
      </c>
      <c r="M3" s="12" t="s">
        <v>23</v>
      </c>
      <c r="N3" s="12" t="s">
        <v>24</v>
      </c>
      <c r="O3" s="12"/>
      <c r="P3" s="12"/>
      <c r="Q3" s="12" t="s">
        <v>25</v>
      </c>
      <c r="R3" s="13" t="s">
        <v>26</v>
      </c>
      <c r="S3" s="12" t="s">
        <v>25</v>
      </c>
      <c r="T3" s="13" t="s">
        <v>27</v>
      </c>
      <c r="U3" s="12"/>
      <c r="V3" s="12" t="s">
        <v>28</v>
      </c>
      <c r="W3" s="12" t="s">
        <v>29</v>
      </c>
      <c r="X3" s="12" t="s">
        <v>30</v>
      </c>
      <c r="Y3" s="12" t="s">
        <v>31</v>
      </c>
      <c r="Z3" s="12" t="s">
        <v>32</v>
      </c>
      <c r="AA3" s="12"/>
      <c r="AB3" s="12"/>
      <c r="AC3" s="12"/>
      <c r="AE3" s="6" t="s">
        <v>33</v>
      </c>
    </row>
    <row r="4" spans="1:31" s="3" customFormat="1" ht="51.75" customHeight="1">
      <c r="A4" s="21">
        <v>1</v>
      </c>
      <c r="B4" s="22" t="s">
        <v>62</v>
      </c>
      <c r="C4" s="24" t="s">
        <v>443</v>
      </c>
      <c r="D4" s="22" t="s">
        <v>63</v>
      </c>
      <c r="E4" s="22" t="s">
        <v>36</v>
      </c>
      <c r="F4" s="12" t="s">
        <v>64</v>
      </c>
      <c r="G4" s="13">
        <v>30529</v>
      </c>
      <c r="H4" s="23">
        <v>38534</v>
      </c>
      <c r="I4" s="22" t="s">
        <v>65</v>
      </c>
      <c r="J4" s="22" t="s">
        <v>39</v>
      </c>
      <c r="K4" s="22" t="s">
        <v>40</v>
      </c>
      <c r="L4" s="24" t="s">
        <v>66</v>
      </c>
      <c r="M4" s="22" t="s">
        <v>67</v>
      </c>
      <c r="N4" s="22" t="s">
        <v>68</v>
      </c>
      <c r="O4" s="22" t="s">
        <v>69</v>
      </c>
      <c r="P4" s="22">
        <v>14</v>
      </c>
      <c r="Q4" s="22" t="s">
        <v>45</v>
      </c>
      <c r="R4" s="25">
        <v>39645</v>
      </c>
      <c r="S4" s="22" t="s">
        <v>45</v>
      </c>
      <c r="T4" s="25">
        <v>39645</v>
      </c>
      <c r="U4" s="12" t="s">
        <v>70</v>
      </c>
      <c r="V4" s="22" t="s">
        <v>46</v>
      </c>
      <c r="W4" s="22" t="s">
        <v>46</v>
      </c>
      <c r="X4" s="22" t="s">
        <v>46</v>
      </c>
      <c r="Y4" s="22">
        <v>32</v>
      </c>
      <c r="Z4" s="22">
        <v>86</v>
      </c>
      <c r="AA4" s="21" t="s">
        <v>47</v>
      </c>
      <c r="AB4" s="22" t="s">
        <v>48</v>
      </c>
      <c r="AC4" s="22"/>
      <c r="AE4" s="6"/>
    </row>
    <row r="5" spans="1:31" s="3" customFormat="1" ht="51.75" customHeight="1">
      <c r="A5" s="21">
        <v>2</v>
      </c>
      <c r="B5" s="22" t="s">
        <v>71</v>
      </c>
      <c r="C5" s="24" t="s">
        <v>444</v>
      </c>
      <c r="D5" s="22" t="s">
        <v>63</v>
      </c>
      <c r="E5" s="22" t="s">
        <v>36</v>
      </c>
      <c r="F5" s="12" t="s">
        <v>37</v>
      </c>
      <c r="G5" s="13">
        <v>29738</v>
      </c>
      <c r="H5" s="23">
        <v>37408</v>
      </c>
      <c r="I5" s="22" t="s">
        <v>65</v>
      </c>
      <c r="J5" s="22" t="s">
        <v>72</v>
      </c>
      <c r="K5" s="22"/>
      <c r="L5" s="24" t="s">
        <v>73</v>
      </c>
      <c r="M5" s="22" t="s">
        <v>74</v>
      </c>
      <c r="N5" s="22" t="s">
        <v>75</v>
      </c>
      <c r="O5" s="22" t="s">
        <v>69</v>
      </c>
      <c r="P5" s="22">
        <v>17</v>
      </c>
      <c r="Q5" s="22"/>
      <c r="R5" s="25"/>
      <c r="S5" s="22"/>
      <c r="T5" s="25"/>
      <c r="U5" s="12" t="s">
        <v>70</v>
      </c>
      <c r="V5" s="22" t="s">
        <v>46</v>
      </c>
      <c r="W5" s="22" t="s">
        <v>46</v>
      </c>
      <c r="X5" s="22" t="s">
        <v>46</v>
      </c>
      <c r="Y5" s="22">
        <v>18</v>
      </c>
      <c r="Z5" s="22">
        <v>72</v>
      </c>
      <c r="AA5" s="21" t="s">
        <v>76</v>
      </c>
      <c r="AB5" s="22" t="s">
        <v>48</v>
      </c>
      <c r="AC5" s="22"/>
      <c r="AE5" s="6"/>
    </row>
    <row r="6" spans="1:31" s="3" customFormat="1" ht="51.75" customHeight="1">
      <c r="A6" s="21">
        <v>3</v>
      </c>
      <c r="B6" s="22" t="s">
        <v>96</v>
      </c>
      <c r="C6" s="24" t="s">
        <v>445</v>
      </c>
      <c r="D6" s="22" t="s">
        <v>85</v>
      </c>
      <c r="E6" s="22" t="s">
        <v>79</v>
      </c>
      <c r="F6" s="12" t="s">
        <v>37</v>
      </c>
      <c r="G6" s="13">
        <v>31199</v>
      </c>
      <c r="H6" s="23">
        <v>39264</v>
      </c>
      <c r="I6" s="22" t="s">
        <v>97</v>
      </c>
      <c r="J6" s="22" t="s">
        <v>72</v>
      </c>
      <c r="K6" s="22"/>
      <c r="L6" s="24" t="s">
        <v>98</v>
      </c>
      <c r="M6" s="22" t="s">
        <v>99</v>
      </c>
      <c r="N6" s="22" t="s">
        <v>100</v>
      </c>
      <c r="O6" s="22" t="s">
        <v>69</v>
      </c>
      <c r="P6" s="22">
        <v>12</v>
      </c>
      <c r="Q6" s="22"/>
      <c r="R6" s="25"/>
      <c r="S6" s="22"/>
      <c r="T6" s="25"/>
      <c r="U6" s="12" t="s">
        <v>70</v>
      </c>
      <c r="V6" s="22" t="s">
        <v>46</v>
      </c>
      <c r="W6" s="22" t="s">
        <v>46</v>
      </c>
      <c r="X6" s="22" t="s">
        <v>46</v>
      </c>
      <c r="Y6" s="22">
        <v>18</v>
      </c>
      <c r="Z6" s="22">
        <v>72</v>
      </c>
      <c r="AA6" s="21" t="s">
        <v>76</v>
      </c>
      <c r="AB6" s="22" t="s">
        <v>48</v>
      </c>
      <c r="AC6" s="22"/>
      <c r="AE6" s="6"/>
    </row>
    <row r="7" spans="1:31" s="3" customFormat="1" ht="51.75" customHeight="1">
      <c r="A7" s="21">
        <v>4</v>
      </c>
      <c r="B7" s="22" t="s">
        <v>101</v>
      </c>
      <c r="C7" s="24" t="s">
        <v>446</v>
      </c>
      <c r="D7" s="22" t="s">
        <v>85</v>
      </c>
      <c r="E7" s="22" t="s">
        <v>79</v>
      </c>
      <c r="F7" s="12" t="s">
        <v>37</v>
      </c>
      <c r="G7" s="13">
        <v>33208</v>
      </c>
      <c r="H7" s="23">
        <v>42491</v>
      </c>
      <c r="I7" s="22" t="s">
        <v>102</v>
      </c>
      <c r="J7" s="22" t="s">
        <v>103</v>
      </c>
      <c r="K7" s="22" t="s">
        <v>104</v>
      </c>
      <c r="L7" s="24" t="s">
        <v>105</v>
      </c>
      <c r="M7" s="22" t="s">
        <v>106</v>
      </c>
      <c r="N7" s="22" t="s">
        <v>107</v>
      </c>
      <c r="O7" s="22" t="s">
        <v>69</v>
      </c>
      <c r="P7" s="22">
        <v>3</v>
      </c>
      <c r="Q7" s="22"/>
      <c r="R7" s="25"/>
      <c r="S7" s="22"/>
      <c r="T7" s="25"/>
      <c r="U7" s="12" t="s">
        <v>70</v>
      </c>
      <c r="V7" s="22" t="s">
        <v>46</v>
      </c>
      <c r="W7" s="22" t="s">
        <v>46</v>
      </c>
      <c r="X7" s="22" t="s">
        <v>46</v>
      </c>
      <c r="Y7" s="22">
        <v>18</v>
      </c>
      <c r="Z7" s="22">
        <v>36</v>
      </c>
      <c r="AA7" s="21" t="s">
        <v>47</v>
      </c>
      <c r="AB7" s="22" t="s">
        <v>48</v>
      </c>
      <c r="AC7" s="22"/>
      <c r="AE7" s="6"/>
    </row>
    <row r="8" spans="1:31" s="3" customFormat="1" ht="51.75" customHeight="1">
      <c r="A8" s="21">
        <v>5</v>
      </c>
      <c r="B8" s="22" t="s">
        <v>108</v>
      </c>
      <c r="C8" s="24" t="s">
        <v>447</v>
      </c>
      <c r="D8" s="22" t="s">
        <v>85</v>
      </c>
      <c r="E8" s="22" t="s">
        <v>79</v>
      </c>
      <c r="F8" s="12" t="s">
        <v>37</v>
      </c>
      <c r="G8" s="13">
        <v>32843</v>
      </c>
      <c r="H8" s="23">
        <v>41091</v>
      </c>
      <c r="I8" s="22" t="s">
        <v>109</v>
      </c>
      <c r="J8" s="22" t="s">
        <v>39</v>
      </c>
      <c r="K8" s="22" t="s">
        <v>40</v>
      </c>
      <c r="L8" s="24" t="s">
        <v>110</v>
      </c>
      <c r="M8" s="22" t="s">
        <v>111</v>
      </c>
      <c r="N8" s="22" t="s">
        <v>112</v>
      </c>
      <c r="O8" s="22" t="s">
        <v>69</v>
      </c>
      <c r="P8" s="22">
        <v>7</v>
      </c>
      <c r="Q8" s="22" t="s">
        <v>45</v>
      </c>
      <c r="R8" s="25">
        <v>41502</v>
      </c>
      <c r="S8" s="22" t="s">
        <v>45</v>
      </c>
      <c r="T8" s="25">
        <v>41946</v>
      </c>
      <c r="U8" s="12" t="s">
        <v>70</v>
      </c>
      <c r="V8" s="22" t="s">
        <v>46</v>
      </c>
      <c r="W8" s="22" t="s">
        <v>46</v>
      </c>
      <c r="X8" s="22" t="s">
        <v>46</v>
      </c>
      <c r="Y8" s="22">
        <v>18</v>
      </c>
      <c r="Z8" s="22">
        <v>72</v>
      </c>
      <c r="AA8" s="21" t="s">
        <v>47</v>
      </c>
      <c r="AB8" s="22" t="s">
        <v>48</v>
      </c>
      <c r="AC8" s="27"/>
      <c r="AE8" s="6"/>
    </row>
    <row r="9" spans="1:31" s="3" customFormat="1" ht="51.75" customHeight="1">
      <c r="A9" s="21">
        <v>6</v>
      </c>
      <c r="B9" s="22" t="s">
        <v>119</v>
      </c>
      <c r="C9" s="24" t="s">
        <v>448</v>
      </c>
      <c r="D9" s="22" t="s">
        <v>120</v>
      </c>
      <c r="E9" s="22" t="s">
        <v>36</v>
      </c>
      <c r="F9" s="12" t="s">
        <v>37</v>
      </c>
      <c r="G9" s="13">
        <v>32325</v>
      </c>
      <c r="H9" s="23">
        <v>41579</v>
      </c>
      <c r="I9" s="22" t="s">
        <v>121</v>
      </c>
      <c r="J9" s="22" t="s">
        <v>39</v>
      </c>
      <c r="K9" s="22" t="s">
        <v>40</v>
      </c>
      <c r="L9" s="24" t="s">
        <v>122</v>
      </c>
      <c r="M9" s="22" t="s">
        <v>123</v>
      </c>
      <c r="N9" s="22" t="s">
        <v>124</v>
      </c>
      <c r="O9" s="22" t="s">
        <v>69</v>
      </c>
      <c r="P9" s="22">
        <v>6</v>
      </c>
      <c r="Q9" s="22" t="s">
        <v>45</v>
      </c>
      <c r="R9" s="25">
        <v>42094</v>
      </c>
      <c r="S9" s="22" t="s">
        <v>45</v>
      </c>
      <c r="T9" s="25">
        <v>42237</v>
      </c>
      <c r="U9" s="12" t="s">
        <v>70</v>
      </c>
      <c r="V9" s="22" t="s">
        <v>46</v>
      </c>
      <c r="W9" s="22" t="s">
        <v>46</v>
      </c>
      <c r="X9" s="22" t="s">
        <v>46</v>
      </c>
      <c r="Y9" s="26">
        <v>18</v>
      </c>
      <c r="Z9" s="26">
        <v>72</v>
      </c>
      <c r="AA9" s="21" t="s">
        <v>47</v>
      </c>
      <c r="AB9" s="22" t="s">
        <v>48</v>
      </c>
      <c r="AC9" s="29"/>
      <c r="AD9" s="28"/>
      <c r="AE9" s="28"/>
    </row>
    <row r="10" spans="1:31" s="3" customFormat="1" ht="51.75" customHeight="1">
      <c r="A10" s="21">
        <v>7</v>
      </c>
      <c r="B10" s="22" t="s">
        <v>159</v>
      </c>
      <c r="C10" s="24" t="s">
        <v>449</v>
      </c>
      <c r="D10" s="22" t="s">
        <v>160</v>
      </c>
      <c r="E10" s="22" t="s">
        <v>79</v>
      </c>
      <c r="F10" s="12" t="s">
        <v>37</v>
      </c>
      <c r="G10" s="13" t="s">
        <v>161</v>
      </c>
      <c r="H10" s="23">
        <v>39995</v>
      </c>
      <c r="I10" s="22" t="s">
        <v>162</v>
      </c>
      <c r="J10" s="22" t="s">
        <v>39</v>
      </c>
      <c r="K10" s="22" t="s">
        <v>40</v>
      </c>
      <c r="L10" s="24" t="s">
        <v>163</v>
      </c>
      <c r="M10" s="22" t="s">
        <v>164</v>
      </c>
      <c r="N10" s="22" t="s">
        <v>43</v>
      </c>
      <c r="O10" s="22" t="s">
        <v>69</v>
      </c>
      <c r="P10" s="22">
        <v>10</v>
      </c>
      <c r="Q10" s="22" t="s">
        <v>45</v>
      </c>
      <c r="R10" s="25">
        <v>40391</v>
      </c>
      <c r="S10" s="22" t="s">
        <v>45</v>
      </c>
      <c r="T10" s="25">
        <v>40391</v>
      </c>
      <c r="U10" s="12" t="str">
        <f>IF(B10="","","工程师")</f>
        <v>工程师</v>
      </c>
      <c r="V10" s="22" t="s">
        <v>46</v>
      </c>
      <c r="W10" s="22" t="s">
        <v>46</v>
      </c>
      <c r="X10" s="22" t="s">
        <v>46</v>
      </c>
      <c r="Y10" s="26">
        <v>27</v>
      </c>
      <c r="Z10" s="26">
        <v>91</v>
      </c>
      <c r="AA10" s="21" t="s">
        <v>47</v>
      </c>
      <c r="AB10" s="22" t="s">
        <v>48</v>
      </c>
      <c r="AC10" s="26"/>
      <c r="AD10" s="28"/>
      <c r="AE10" s="6"/>
    </row>
    <row r="11" spans="1:31" s="3" customFormat="1" ht="51.75" customHeight="1">
      <c r="A11" s="21">
        <v>8</v>
      </c>
      <c r="B11" s="22" t="s">
        <v>183</v>
      </c>
      <c r="C11" s="24" t="s">
        <v>450</v>
      </c>
      <c r="D11" s="22" t="s">
        <v>166</v>
      </c>
      <c r="E11" s="22" t="s">
        <v>79</v>
      </c>
      <c r="F11" s="12" t="s">
        <v>37</v>
      </c>
      <c r="G11" s="13">
        <v>32295</v>
      </c>
      <c r="H11" s="23">
        <v>40544</v>
      </c>
      <c r="I11" s="22" t="s">
        <v>184</v>
      </c>
      <c r="J11" s="22" t="s">
        <v>72</v>
      </c>
      <c r="K11" s="22"/>
      <c r="L11" s="24" t="s">
        <v>185</v>
      </c>
      <c r="M11" s="35" t="s">
        <v>186</v>
      </c>
      <c r="N11" s="35" t="s">
        <v>187</v>
      </c>
      <c r="O11" s="22" t="s">
        <v>69</v>
      </c>
      <c r="P11" s="22">
        <v>8</v>
      </c>
      <c r="Q11" s="22" t="s">
        <v>45</v>
      </c>
      <c r="R11" s="36">
        <v>41883</v>
      </c>
      <c r="S11" s="22" t="s">
        <v>45</v>
      </c>
      <c r="T11" s="36">
        <v>41883</v>
      </c>
      <c r="U11" s="35" t="s">
        <v>188</v>
      </c>
      <c r="V11" s="22" t="s">
        <v>46</v>
      </c>
      <c r="W11" s="22" t="s">
        <v>46</v>
      </c>
      <c r="X11" s="22" t="s">
        <v>46</v>
      </c>
      <c r="Y11" s="26">
        <v>55</v>
      </c>
      <c r="Z11" s="26">
        <v>36</v>
      </c>
      <c r="AA11" s="21" t="s">
        <v>47</v>
      </c>
      <c r="AB11" s="22" t="s">
        <v>48</v>
      </c>
      <c r="AC11" s="26"/>
      <c r="AD11" s="37"/>
      <c r="AE11" s="6"/>
    </row>
    <row r="12" spans="1:31" s="3" customFormat="1" ht="51.75" customHeight="1">
      <c r="A12" s="21">
        <v>9</v>
      </c>
      <c r="B12" s="22" t="s">
        <v>189</v>
      </c>
      <c r="C12" s="24" t="s">
        <v>451</v>
      </c>
      <c r="D12" s="22" t="s">
        <v>166</v>
      </c>
      <c r="E12" s="22" t="s">
        <v>79</v>
      </c>
      <c r="F12" s="12" t="s">
        <v>64</v>
      </c>
      <c r="G12" s="13">
        <v>32174</v>
      </c>
      <c r="H12" s="23">
        <v>40603</v>
      </c>
      <c r="I12" s="22" t="s">
        <v>184</v>
      </c>
      <c r="J12" s="22" t="s">
        <v>87</v>
      </c>
      <c r="K12" s="22" t="s">
        <v>40</v>
      </c>
      <c r="L12" s="24" t="s">
        <v>190</v>
      </c>
      <c r="M12" s="35" t="s">
        <v>191</v>
      </c>
      <c r="N12" s="35" t="s">
        <v>192</v>
      </c>
      <c r="O12" s="22" t="s">
        <v>69</v>
      </c>
      <c r="P12" s="22">
        <v>8</v>
      </c>
      <c r="Q12" s="22" t="s">
        <v>45</v>
      </c>
      <c r="R12" s="36">
        <v>41518</v>
      </c>
      <c r="S12" s="22" t="s">
        <v>45</v>
      </c>
      <c r="T12" s="36">
        <v>41548</v>
      </c>
      <c r="U12" s="35" t="s">
        <v>188</v>
      </c>
      <c r="V12" s="22" t="s">
        <v>46</v>
      </c>
      <c r="W12" s="22" t="s">
        <v>46</v>
      </c>
      <c r="X12" s="22" t="s">
        <v>46</v>
      </c>
      <c r="Y12" s="26">
        <v>54</v>
      </c>
      <c r="Z12" s="26">
        <v>36</v>
      </c>
      <c r="AA12" s="21" t="s">
        <v>47</v>
      </c>
      <c r="AB12" s="22" t="s">
        <v>48</v>
      </c>
      <c r="AC12" s="26"/>
      <c r="AD12" s="37"/>
      <c r="AE12" s="6"/>
    </row>
    <row r="13" spans="1:31" s="3" customFormat="1" ht="51.75" customHeight="1">
      <c r="A13" s="21">
        <v>10</v>
      </c>
      <c r="B13" s="22" t="s">
        <v>193</v>
      </c>
      <c r="C13" s="24" t="s">
        <v>452</v>
      </c>
      <c r="D13" s="22" t="s">
        <v>194</v>
      </c>
      <c r="E13" s="22" t="s">
        <v>79</v>
      </c>
      <c r="F13" s="12" t="s">
        <v>37</v>
      </c>
      <c r="G13" s="13">
        <v>30498</v>
      </c>
      <c r="H13" s="23">
        <v>38899</v>
      </c>
      <c r="I13" s="22" t="s">
        <v>195</v>
      </c>
      <c r="J13" s="22" t="s">
        <v>39</v>
      </c>
      <c r="K13" s="22" t="s">
        <v>40</v>
      </c>
      <c r="L13" s="24" t="s">
        <v>196</v>
      </c>
      <c r="M13" s="22" t="s">
        <v>197</v>
      </c>
      <c r="N13" s="22" t="s">
        <v>124</v>
      </c>
      <c r="O13" s="22" t="s">
        <v>69</v>
      </c>
      <c r="P13" s="22">
        <v>13</v>
      </c>
      <c r="Q13" s="22" t="s">
        <v>45</v>
      </c>
      <c r="R13" s="25">
        <v>40010</v>
      </c>
      <c r="S13" s="22" t="s">
        <v>45</v>
      </c>
      <c r="T13" s="25">
        <v>40026</v>
      </c>
      <c r="U13" s="12" t="str">
        <f>IF(B13="","","工程师")</f>
        <v>工程师</v>
      </c>
      <c r="V13" s="22" t="s">
        <v>46</v>
      </c>
      <c r="W13" s="22" t="s">
        <v>46</v>
      </c>
      <c r="X13" s="22" t="s">
        <v>46</v>
      </c>
      <c r="Y13" s="26">
        <v>36</v>
      </c>
      <c r="Z13" s="26">
        <v>144</v>
      </c>
      <c r="AA13" s="21" t="s">
        <v>47</v>
      </c>
      <c r="AB13" s="22" t="s">
        <v>48</v>
      </c>
      <c r="AC13" s="26"/>
      <c r="AD13" s="28"/>
      <c r="AE13" s="28"/>
    </row>
    <row r="14" spans="1:31" s="3" customFormat="1" ht="51.75" customHeight="1">
      <c r="A14" s="21">
        <v>11</v>
      </c>
      <c r="B14" s="22" t="s">
        <v>198</v>
      </c>
      <c r="C14" s="24" t="s">
        <v>453</v>
      </c>
      <c r="D14" s="22" t="s">
        <v>194</v>
      </c>
      <c r="E14" s="22" t="s">
        <v>79</v>
      </c>
      <c r="F14" s="12" t="s">
        <v>64</v>
      </c>
      <c r="G14" s="13">
        <v>31260</v>
      </c>
      <c r="H14" s="23">
        <v>38899</v>
      </c>
      <c r="I14" s="22" t="s">
        <v>199</v>
      </c>
      <c r="J14" s="22" t="s">
        <v>39</v>
      </c>
      <c r="K14" s="22" t="s">
        <v>40</v>
      </c>
      <c r="L14" s="24" t="s">
        <v>196</v>
      </c>
      <c r="M14" s="22" t="s">
        <v>197</v>
      </c>
      <c r="N14" s="22" t="s">
        <v>124</v>
      </c>
      <c r="O14" s="22" t="s">
        <v>69</v>
      </c>
      <c r="P14" s="22">
        <v>13</v>
      </c>
      <c r="Q14" s="22" t="s">
        <v>45</v>
      </c>
      <c r="R14" s="25">
        <v>40010</v>
      </c>
      <c r="S14" s="22" t="s">
        <v>45</v>
      </c>
      <c r="T14" s="25">
        <v>40026</v>
      </c>
      <c r="U14" s="12" t="str">
        <f>IF(B14="","","工程师")</f>
        <v>工程师</v>
      </c>
      <c r="V14" s="22" t="s">
        <v>46</v>
      </c>
      <c r="W14" s="22" t="s">
        <v>46</v>
      </c>
      <c r="X14" s="22" t="s">
        <v>46</v>
      </c>
      <c r="Y14" s="26">
        <v>38</v>
      </c>
      <c r="Z14" s="26">
        <v>144</v>
      </c>
      <c r="AA14" s="21" t="s">
        <v>47</v>
      </c>
      <c r="AB14" s="22" t="s">
        <v>48</v>
      </c>
      <c r="AC14" s="22"/>
      <c r="AE14" s="6"/>
    </row>
    <row r="15" spans="1:31" s="3" customFormat="1" ht="51.75" customHeight="1">
      <c r="A15" s="21">
        <v>12</v>
      </c>
      <c r="B15" s="22" t="s">
        <v>235</v>
      </c>
      <c r="C15" s="24" t="s">
        <v>454</v>
      </c>
      <c r="D15" s="22" t="s">
        <v>236</v>
      </c>
      <c r="E15" s="22" t="s">
        <v>79</v>
      </c>
      <c r="F15" s="12" t="s">
        <v>37</v>
      </c>
      <c r="G15" s="13">
        <v>29129</v>
      </c>
      <c r="H15" s="23">
        <v>37803</v>
      </c>
      <c r="I15" s="22" t="s">
        <v>237</v>
      </c>
      <c r="J15" s="22" t="s">
        <v>39</v>
      </c>
      <c r="K15" s="22" t="s">
        <v>40</v>
      </c>
      <c r="L15" s="24" t="s">
        <v>238</v>
      </c>
      <c r="M15" s="22" t="s">
        <v>239</v>
      </c>
      <c r="N15" s="22" t="s">
        <v>240</v>
      </c>
      <c r="O15" s="22" t="s">
        <v>69</v>
      </c>
      <c r="P15" s="22">
        <v>16</v>
      </c>
      <c r="Q15" s="22" t="s">
        <v>45</v>
      </c>
      <c r="R15" s="25">
        <v>38869</v>
      </c>
      <c r="S15" s="22" t="s">
        <v>241</v>
      </c>
      <c r="T15" s="25">
        <v>38869</v>
      </c>
      <c r="U15" s="12" t="str">
        <f>IF(B15="","","工程师")</f>
        <v>工程师</v>
      </c>
      <c r="V15" s="22" t="s">
        <v>46</v>
      </c>
      <c r="W15" s="22" t="s">
        <v>46</v>
      </c>
      <c r="X15" s="22" t="s">
        <v>46</v>
      </c>
      <c r="Y15" s="26">
        <v>20</v>
      </c>
      <c r="Z15" s="26">
        <v>1</v>
      </c>
      <c r="AA15" s="12" t="s">
        <v>242</v>
      </c>
      <c r="AB15" s="22" t="s">
        <v>48</v>
      </c>
      <c r="AC15" s="24"/>
      <c r="AD15" s="41"/>
      <c r="AE15" s="28"/>
    </row>
    <row r="16" spans="1:31" s="3" customFormat="1" ht="51.75" customHeight="1">
      <c r="A16" s="21">
        <v>13</v>
      </c>
      <c r="B16" s="22" t="s">
        <v>253</v>
      </c>
      <c r="C16" s="24" t="s">
        <v>455</v>
      </c>
      <c r="D16" s="22" t="s">
        <v>254</v>
      </c>
      <c r="E16" s="22" t="s">
        <v>79</v>
      </c>
      <c r="F16" s="12" t="s">
        <v>37</v>
      </c>
      <c r="G16" s="13">
        <v>32721</v>
      </c>
      <c r="H16" s="23">
        <v>40817</v>
      </c>
      <c r="I16" s="22" t="s">
        <v>255</v>
      </c>
      <c r="J16" s="22" t="s">
        <v>72</v>
      </c>
      <c r="K16" s="22"/>
      <c r="L16" s="24" t="s">
        <v>256</v>
      </c>
      <c r="M16" s="22" t="s">
        <v>257</v>
      </c>
      <c r="N16" s="22" t="s">
        <v>258</v>
      </c>
      <c r="O16" s="22" t="s">
        <v>69</v>
      </c>
      <c r="P16" s="22">
        <v>8</v>
      </c>
      <c r="Q16" s="22"/>
      <c r="R16" s="25"/>
      <c r="S16" s="22"/>
      <c r="T16" s="25"/>
      <c r="U16" s="12" t="str">
        <f>IF(B16="","","工程师")</f>
        <v>工程师</v>
      </c>
      <c r="V16" s="22" t="s">
        <v>46</v>
      </c>
      <c r="W16" s="22" t="s">
        <v>46</v>
      </c>
      <c r="X16" s="22" t="s">
        <v>46</v>
      </c>
      <c r="Y16" s="26">
        <v>18</v>
      </c>
      <c r="Z16" s="26"/>
      <c r="AA16" s="21" t="s">
        <v>76</v>
      </c>
      <c r="AB16" s="22" t="s">
        <v>48</v>
      </c>
      <c r="AC16" s="22"/>
      <c r="AD16" s="28"/>
      <c r="AE16" s="28"/>
    </row>
    <row r="17" spans="1:31" s="3" customFormat="1" ht="51.75" customHeight="1">
      <c r="A17" s="21">
        <v>14</v>
      </c>
      <c r="B17" s="22" t="s">
        <v>270</v>
      </c>
      <c r="C17" s="24" t="s">
        <v>456</v>
      </c>
      <c r="D17" s="22" t="s">
        <v>271</v>
      </c>
      <c r="E17" s="22" t="s">
        <v>79</v>
      </c>
      <c r="F17" s="12" t="s">
        <v>37</v>
      </c>
      <c r="G17" s="13">
        <v>33086</v>
      </c>
      <c r="H17" s="23">
        <v>41426</v>
      </c>
      <c r="I17" s="22" t="s">
        <v>272</v>
      </c>
      <c r="J17" s="22" t="s">
        <v>39</v>
      </c>
      <c r="K17" s="22" t="s">
        <v>40</v>
      </c>
      <c r="L17" s="24" t="s">
        <v>273</v>
      </c>
      <c r="M17" s="22" t="s">
        <v>274</v>
      </c>
      <c r="N17" s="22" t="s">
        <v>112</v>
      </c>
      <c r="O17" s="22" t="s">
        <v>69</v>
      </c>
      <c r="P17" s="22">
        <v>6</v>
      </c>
      <c r="Q17" s="22"/>
      <c r="R17" s="25"/>
      <c r="S17" s="22"/>
      <c r="T17" s="25"/>
      <c r="U17" s="12" t="s">
        <v>70</v>
      </c>
      <c r="V17" s="22" t="s">
        <v>46</v>
      </c>
      <c r="W17" s="22" t="s">
        <v>46</v>
      </c>
      <c r="X17" s="22" t="s">
        <v>46</v>
      </c>
      <c r="Y17" s="26">
        <v>54</v>
      </c>
      <c r="Z17" s="26">
        <v>146</v>
      </c>
      <c r="AA17" s="21" t="s">
        <v>76</v>
      </c>
      <c r="AB17" s="22" t="s">
        <v>48</v>
      </c>
      <c r="AC17" s="22"/>
      <c r="AE17" s="6"/>
    </row>
    <row r="18" spans="1:33" s="3" customFormat="1" ht="51.75" customHeight="1">
      <c r="A18" s="21">
        <v>15</v>
      </c>
      <c r="B18" s="22" t="s">
        <v>300</v>
      </c>
      <c r="C18" s="24" t="s">
        <v>457</v>
      </c>
      <c r="D18" s="22" t="s">
        <v>301</v>
      </c>
      <c r="E18" s="22" t="s">
        <v>79</v>
      </c>
      <c r="F18" s="12" t="e">
        <f>IF(AG18="正确",IF([]!ISEVEN(MID(C18,17,1)),"女","男"),IF(AG18="","","身份证错误"))</f>
        <v>#REF!</v>
      </c>
      <c r="G18" s="13">
        <v>30376</v>
      </c>
      <c r="H18" s="23">
        <v>41365</v>
      </c>
      <c r="I18" s="22" t="s">
        <v>302</v>
      </c>
      <c r="J18" s="22" t="s">
        <v>39</v>
      </c>
      <c r="K18" s="22" t="s">
        <v>40</v>
      </c>
      <c r="L18" s="24" t="s">
        <v>127</v>
      </c>
      <c r="M18" s="22" t="s">
        <v>239</v>
      </c>
      <c r="N18" s="22" t="s">
        <v>43</v>
      </c>
      <c r="O18" s="22" t="s">
        <v>69</v>
      </c>
      <c r="P18" s="22">
        <v>5</v>
      </c>
      <c r="Q18" s="22" t="s">
        <v>45</v>
      </c>
      <c r="R18" s="25">
        <v>42004</v>
      </c>
      <c r="S18" s="22" t="s">
        <v>45</v>
      </c>
      <c r="T18" s="25">
        <v>42004</v>
      </c>
      <c r="U18" s="12" t="str">
        <f>IF(B18="","","工程师")</f>
        <v>工程师</v>
      </c>
      <c r="V18" s="22" t="s">
        <v>46</v>
      </c>
      <c r="W18" s="22" t="s">
        <v>46</v>
      </c>
      <c r="X18" s="22" t="s">
        <v>46</v>
      </c>
      <c r="Y18" s="26">
        <v>19</v>
      </c>
      <c r="Z18" s="26">
        <v>71</v>
      </c>
      <c r="AA18" s="21" t="s">
        <v>47</v>
      </c>
      <c r="AB18" s="22" t="s">
        <v>48</v>
      </c>
      <c r="AC18" s="26"/>
      <c r="AD18" s="28"/>
      <c r="AE18" s="28"/>
      <c r="AG18" s="6" t="e">
        <f>IF(LEN(#REF!)=18,IF(MID("10X98765432",MOD(SUMPRODUCT(--MID(#REF!,ROW(INDIRECT("1:17")),1),{7;9;10;5;8;4;2;1;6;3;7;9;10;5;8;4;2}),11)+1,1)=MID(#REF!,18,1),"正确","错误1"),IF(ISBLANK(#REF!),"","错误2"))</f>
        <v>#REF!</v>
      </c>
    </row>
    <row r="19" spans="1:33" s="3" customFormat="1" ht="51.75" customHeight="1">
      <c r="A19" s="21">
        <v>16</v>
      </c>
      <c r="B19" s="22" t="s">
        <v>322</v>
      </c>
      <c r="C19" s="24" t="s">
        <v>458</v>
      </c>
      <c r="D19" s="22" t="s">
        <v>304</v>
      </c>
      <c r="E19" s="22" t="s">
        <v>79</v>
      </c>
      <c r="F19" s="12" t="s">
        <v>37</v>
      </c>
      <c r="G19" s="13">
        <v>30042</v>
      </c>
      <c r="H19" s="23">
        <v>38169</v>
      </c>
      <c r="I19" s="22" t="s">
        <v>323</v>
      </c>
      <c r="J19" s="22" t="s">
        <v>72</v>
      </c>
      <c r="K19" s="22"/>
      <c r="L19" s="24" t="s">
        <v>324</v>
      </c>
      <c r="M19" s="22" t="s">
        <v>325</v>
      </c>
      <c r="N19" s="22" t="s">
        <v>326</v>
      </c>
      <c r="O19" s="22" t="s">
        <v>69</v>
      </c>
      <c r="P19" s="22">
        <v>14</v>
      </c>
      <c r="Q19" s="22"/>
      <c r="R19" s="25"/>
      <c r="S19" s="22"/>
      <c r="T19" s="25"/>
      <c r="U19" s="12" t="str">
        <f>IF(B19="","","工程师")</f>
        <v>工程师</v>
      </c>
      <c r="V19" s="22" t="s">
        <v>46</v>
      </c>
      <c r="W19" s="22" t="s">
        <v>46</v>
      </c>
      <c r="X19" s="22" t="s">
        <v>46</v>
      </c>
      <c r="Y19" s="26">
        <v>33</v>
      </c>
      <c r="Z19" s="26">
        <v>60</v>
      </c>
      <c r="AA19" s="21" t="s">
        <v>76</v>
      </c>
      <c r="AB19" s="22" t="s">
        <v>48</v>
      </c>
      <c r="AC19" s="22"/>
      <c r="AD19" s="32"/>
      <c r="AE19" s="32"/>
      <c r="AG19" s="6" t="e">
        <f>IF(LEN(#REF!)=18,IF(MID("10X98765432",MOD(SUMPRODUCT(--MID(#REF!,ROW(INDIRECT("1:17")),1),{7;9;10;5;8;4;2;1;6;3;7;9;10;5;8;4;2}),11)+1,1)=MID(#REF!,18,1),"正确","错误1"),IF(ISBLANK(#REF!),"","错误2"))</f>
        <v>#REF!</v>
      </c>
    </row>
    <row r="20" spans="1:31" s="3" customFormat="1" ht="51.75" customHeight="1">
      <c r="A20" s="21">
        <v>17</v>
      </c>
      <c r="B20" s="22" t="s">
        <v>366</v>
      </c>
      <c r="C20" s="24" t="s">
        <v>459</v>
      </c>
      <c r="D20" s="22" t="s">
        <v>367</v>
      </c>
      <c r="E20" s="22" t="s">
        <v>79</v>
      </c>
      <c r="F20" s="12" t="s">
        <v>37</v>
      </c>
      <c r="G20" s="13">
        <v>32994</v>
      </c>
      <c r="H20" s="23">
        <v>40725</v>
      </c>
      <c r="I20" s="22" t="s">
        <v>368</v>
      </c>
      <c r="J20" s="22" t="s">
        <v>39</v>
      </c>
      <c r="K20" s="22" t="s">
        <v>40</v>
      </c>
      <c r="L20" s="24" t="s">
        <v>369</v>
      </c>
      <c r="M20" s="22" t="s">
        <v>370</v>
      </c>
      <c r="N20" s="22" t="s">
        <v>124</v>
      </c>
      <c r="O20" s="22" t="s">
        <v>69</v>
      </c>
      <c r="P20" s="22">
        <v>8</v>
      </c>
      <c r="Q20" s="22" t="s">
        <v>45</v>
      </c>
      <c r="R20" s="25">
        <v>41091</v>
      </c>
      <c r="S20" s="22" t="s">
        <v>45</v>
      </c>
      <c r="T20" s="25">
        <v>41122</v>
      </c>
      <c r="U20" s="12" t="s">
        <v>70</v>
      </c>
      <c r="V20" s="22" t="s">
        <v>46</v>
      </c>
      <c r="W20" s="22" t="s">
        <v>46</v>
      </c>
      <c r="X20" s="22" t="s">
        <v>46</v>
      </c>
      <c r="Y20" s="26">
        <v>18</v>
      </c>
      <c r="Z20" s="26">
        <v>21</v>
      </c>
      <c r="AA20" s="21" t="s">
        <v>47</v>
      </c>
      <c r="AB20" s="22" t="s">
        <v>48</v>
      </c>
      <c r="AC20" s="26"/>
      <c r="AD20" s="28"/>
      <c r="AE20" s="28"/>
    </row>
    <row r="21" spans="1:31" s="3" customFormat="1" ht="51.75" customHeight="1">
      <c r="A21" s="21">
        <v>18</v>
      </c>
      <c r="B21" s="22" t="s">
        <v>371</v>
      </c>
      <c r="C21" s="24" t="s">
        <v>460</v>
      </c>
      <c r="D21" s="22" t="s">
        <v>372</v>
      </c>
      <c r="E21" s="22" t="s">
        <v>79</v>
      </c>
      <c r="F21" s="12" t="s">
        <v>37</v>
      </c>
      <c r="G21" s="13">
        <v>32387</v>
      </c>
      <c r="H21" s="23">
        <v>41153</v>
      </c>
      <c r="I21" s="22" t="s">
        <v>373</v>
      </c>
      <c r="J21" s="22" t="s">
        <v>39</v>
      </c>
      <c r="K21" s="22" t="s">
        <v>40</v>
      </c>
      <c r="L21" s="24" t="s">
        <v>461</v>
      </c>
      <c r="M21" s="22" t="s">
        <v>375</v>
      </c>
      <c r="N21" s="22" t="s">
        <v>351</v>
      </c>
      <c r="O21" s="22" t="s">
        <v>69</v>
      </c>
      <c r="P21" s="22">
        <v>7</v>
      </c>
      <c r="Q21" s="22" t="s">
        <v>45</v>
      </c>
      <c r="R21" s="25">
        <v>42068</v>
      </c>
      <c r="S21" s="22" t="s">
        <v>45</v>
      </c>
      <c r="T21" s="25">
        <v>42248</v>
      </c>
      <c r="U21" s="12" t="str">
        <f>IF(B21="","","工程师")</f>
        <v>工程师</v>
      </c>
      <c r="V21" s="22" t="s">
        <v>46</v>
      </c>
      <c r="W21" s="22" t="s">
        <v>46</v>
      </c>
      <c r="X21" s="22" t="s">
        <v>46</v>
      </c>
      <c r="Y21" s="26">
        <v>22</v>
      </c>
      <c r="Z21" s="26"/>
      <c r="AA21" s="21" t="s">
        <v>47</v>
      </c>
      <c r="AB21" s="22" t="s">
        <v>48</v>
      </c>
      <c r="AC21" s="26"/>
      <c r="AD21" s="28"/>
      <c r="AE21" s="28"/>
    </row>
    <row r="22" spans="1:31" s="3" customFormat="1" ht="51.75" customHeight="1">
      <c r="A22" s="21">
        <v>19</v>
      </c>
      <c r="B22" s="22" t="s">
        <v>384</v>
      </c>
      <c r="C22" s="24" t="s">
        <v>462</v>
      </c>
      <c r="D22" s="22" t="s">
        <v>377</v>
      </c>
      <c r="E22" s="22" t="s">
        <v>79</v>
      </c>
      <c r="F22" s="12" t="s">
        <v>37</v>
      </c>
      <c r="G22" s="13">
        <v>29556</v>
      </c>
      <c r="H22" s="23">
        <v>37803</v>
      </c>
      <c r="I22" s="22" t="s">
        <v>385</v>
      </c>
      <c r="J22" s="22" t="s">
        <v>72</v>
      </c>
      <c r="K22" s="22"/>
      <c r="L22" s="24" t="s">
        <v>238</v>
      </c>
      <c r="M22" s="22" t="s">
        <v>386</v>
      </c>
      <c r="N22" s="22" t="s">
        <v>43</v>
      </c>
      <c r="O22" s="22" t="s">
        <v>69</v>
      </c>
      <c r="P22" s="22">
        <v>15</v>
      </c>
      <c r="Q22" s="22"/>
      <c r="R22" s="25"/>
      <c r="S22" s="22"/>
      <c r="T22" s="30"/>
      <c r="U22" s="12" t="str">
        <f>IF(B22="","","工程师")</f>
        <v>工程师</v>
      </c>
      <c r="V22" s="22" t="s">
        <v>46</v>
      </c>
      <c r="W22" s="22" t="s">
        <v>46</v>
      </c>
      <c r="X22" s="22" t="s">
        <v>46</v>
      </c>
      <c r="Y22" s="26">
        <v>18</v>
      </c>
      <c r="Z22" s="26">
        <v>0</v>
      </c>
      <c r="AA22" s="21" t="s">
        <v>76</v>
      </c>
      <c r="AB22" s="22" t="s">
        <v>48</v>
      </c>
      <c r="AC22" s="26"/>
      <c r="AD22" s="28"/>
      <c r="AE22" s="28"/>
    </row>
    <row r="23" spans="1:31" s="3" customFormat="1" ht="51.75" customHeight="1">
      <c r="A23" s="21">
        <v>20</v>
      </c>
      <c r="B23" s="22" t="s">
        <v>387</v>
      </c>
      <c r="C23" s="24" t="s">
        <v>463</v>
      </c>
      <c r="D23" s="22" t="s">
        <v>377</v>
      </c>
      <c r="E23" s="22" t="s">
        <v>79</v>
      </c>
      <c r="F23" s="12" t="s">
        <v>37</v>
      </c>
      <c r="G23" s="13">
        <v>32174</v>
      </c>
      <c r="H23" s="23">
        <v>39934</v>
      </c>
      <c r="I23" s="22" t="s">
        <v>388</v>
      </c>
      <c r="J23" s="22" t="s">
        <v>72</v>
      </c>
      <c r="K23" s="22"/>
      <c r="L23" s="24" t="s">
        <v>389</v>
      </c>
      <c r="M23" s="22" t="s">
        <v>390</v>
      </c>
      <c r="N23" s="22" t="s">
        <v>391</v>
      </c>
      <c r="O23" s="22" t="s">
        <v>69</v>
      </c>
      <c r="P23" s="22">
        <v>10</v>
      </c>
      <c r="Q23" s="22"/>
      <c r="R23" s="25"/>
      <c r="S23" s="22"/>
      <c r="T23" s="30"/>
      <c r="U23" s="12" t="str">
        <f>IF(B23="","","工程师")</f>
        <v>工程师</v>
      </c>
      <c r="V23" s="22" t="s">
        <v>46</v>
      </c>
      <c r="W23" s="22" t="s">
        <v>46</v>
      </c>
      <c r="X23" s="22" t="s">
        <v>46</v>
      </c>
      <c r="Y23" s="26">
        <v>37</v>
      </c>
      <c r="Z23" s="26">
        <v>36</v>
      </c>
      <c r="AA23" s="21" t="s">
        <v>76</v>
      </c>
      <c r="AB23" s="22" t="s">
        <v>48</v>
      </c>
      <c r="AC23" s="26"/>
      <c r="AD23" s="28"/>
      <c r="AE23" s="28"/>
    </row>
    <row r="24" spans="1:31" s="3" customFormat="1" ht="51.75" customHeight="1">
      <c r="A24" s="21">
        <v>21</v>
      </c>
      <c r="B24" s="22" t="s">
        <v>392</v>
      </c>
      <c r="C24" s="24" t="s">
        <v>464</v>
      </c>
      <c r="D24" s="22" t="s">
        <v>377</v>
      </c>
      <c r="E24" s="22" t="s">
        <v>79</v>
      </c>
      <c r="F24" s="12" t="s">
        <v>37</v>
      </c>
      <c r="G24" s="13">
        <v>33086</v>
      </c>
      <c r="H24" s="23">
        <v>40725</v>
      </c>
      <c r="I24" s="22" t="s">
        <v>393</v>
      </c>
      <c r="J24" s="22" t="s">
        <v>72</v>
      </c>
      <c r="K24" s="22"/>
      <c r="L24" s="24" t="s">
        <v>465</v>
      </c>
      <c r="M24" s="22" t="s">
        <v>395</v>
      </c>
      <c r="N24" s="22" t="s">
        <v>396</v>
      </c>
      <c r="O24" s="22" t="s">
        <v>69</v>
      </c>
      <c r="P24" s="22">
        <v>8</v>
      </c>
      <c r="Q24" s="22"/>
      <c r="R24" s="25"/>
      <c r="S24" s="22"/>
      <c r="T24" s="25"/>
      <c r="U24" s="12" t="str">
        <f>IF(B24="","","工程师")</f>
        <v>工程师</v>
      </c>
      <c r="V24" s="22" t="s">
        <v>46</v>
      </c>
      <c r="W24" s="22" t="s">
        <v>46</v>
      </c>
      <c r="X24" s="22" t="s">
        <v>46</v>
      </c>
      <c r="Y24" s="26">
        <v>21</v>
      </c>
      <c r="Z24" s="26">
        <v>0</v>
      </c>
      <c r="AA24" s="21" t="s">
        <v>76</v>
      </c>
      <c r="AB24" s="22" t="s">
        <v>48</v>
      </c>
      <c r="AC24" s="26"/>
      <c r="AE24" s="6"/>
    </row>
    <row r="25" spans="1:31" s="3" customFormat="1" ht="51.75" customHeight="1">
      <c r="A25" s="21">
        <v>22</v>
      </c>
      <c r="B25" s="22" t="s">
        <v>397</v>
      </c>
      <c r="C25" s="24" t="s">
        <v>466</v>
      </c>
      <c r="D25" s="22" t="s">
        <v>377</v>
      </c>
      <c r="E25" s="22" t="s">
        <v>79</v>
      </c>
      <c r="F25" s="12" t="s">
        <v>37</v>
      </c>
      <c r="G25" s="13">
        <v>32448</v>
      </c>
      <c r="H25" s="23">
        <v>40360</v>
      </c>
      <c r="I25" s="22" t="s">
        <v>398</v>
      </c>
      <c r="J25" s="22" t="s">
        <v>39</v>
      </c>
      <c r="K25" s="22" t="s">
        <v>40</v>
      </c>
      <c r="L25" s="24" t="s">
        <v>155</v>
      </c>
      <c r="M25" s="22" t="s">
        <v>399</v>
      </c>
      <c r="N25" s="22" t="s">
        <v>61</v>
      </c>
      <c r="O25" s="22" t="s">
        <v>69</v>
      </c>
      <c r="P25" s="22">
        <v>9</v>
      </c>
      <c r="Q25" s="22"/>
      <c r="R25" s="25"/>
      <c r="S25" s="22"/>
      <c r="T25" s="25"/>
      <c r="U25" s="12" t="str">
        <f>IF(B25="","","工程师")</f>
        <v>工程师</v>
      </c>
      <c r="V25" s="22" t="s">
        <v>46</v>
      </c>
      <c r="W25" s="22" t="s">
        <v>46</v>
      </c>
      <c r="X25" s="22" t="s">
        <v>46</v>
      </c>
      <c r="Y25" s="26">
        <v>26</v>
      </c>
      <c r="Z25" s="26">
        <v>0</v>
      </c>
      <c r="AA25" s="21" t="s">
        <v>76</v>
      </c>
      <c r="AB25" s="22" t="s">
        <v>48</v>
      </c>
      <c r="AC25" s="26"/>
      <c r="AE25" s="6"/>
    </row>
  </sheetData>
  <sheetProtection selectLockedCells="1"/>
  <autoFilter ref="O1:O108"/>
  <mergeCells count="23">
    <mergeCell ref="A1:AC1"/>
    <mergeCell ref="L2:N2"/>
    <mergeCell ref="Q2:R2"/>
    <mergeCell ref="S2:T2"/>
    <mergeCell ref="V2:X2"/>
    <mergeCell ref="Y2:Z2"/>
    <mergeCell ref="A2:A3"/>
    <mergeCell ref="B2:B3"/>
    <mergeCell ref="C2:C3"/>
    <mergeCell ref="D2:D3"/>
    <mergeCell ref="E2:E3"/>
    <mergeCell ref="F2:F3"/>
    <mergeCell ref="G2:G3"/>
    <mergeCell ref="H2:H3"/>
    <mergeCell ref="I2:I3"/>
    <mergeCell ref="J2:J3"/>
    <mergeCell ref="K2:K3"/>
    <mergeCell ref="O2:O3"/>
    <mergeCell ref="P2:P3"/>
    <mergeCell ref="U2:U3"/>
    <mergeCell ref="AA2:AA3"/>
    <mergeCell ref="AB2:AB3"/>
    <mergeCell ref="AC2:AC3"/>
  </mergeCells>
  <dataValidations count="342">
    <dataValidation allowBlank="1" showInputMessage="1" showErrorMessage="1" promptTitle="填写要求" prompt="请填入本单位主管部门，需与《专业技术资格评审表》保持一致。属于区县（市）主管的，填“×××区县（市）×××局”；市属单位的，填“市×××委（局）”。" sqref="AB4:AB25"/>
    <dataValidation type="whole" allowBlank="1" showInputMessage="1" showErrorMessage="1" promptTitle="填写要求" prompt="请填写近两年继续教育学时，折算标准参见申报通知。" errorTitle="输入错误" error="请填入继续教育学时，仅需填入数字。" sqref="AC6:AC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AC4:AC5">
      <formula1>0</formula1>
      <formula2>1000</formula2>
    </dataValidation>
    <dataValidation type="list" allowBlank="1" showInputMessage="1" showErrorMessage="1" promptTitle="填写要求" prompt="请在下拉菜单中选择单位性质。" sqref="E25:E2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25">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D25"/>
    <dataValidation allowBlank="1" showInputMessage="1" showErrorMessage="1" promptTitle="填写要求" prompt="请输入您的姓名，中间不加空格。" sqref="B25"/>
    <dataValidation type="whole" allowBlank="1" showInputMessage="1" showErrorMessage="1" promptTitle="填写要求" prompt="请填写申报人本人手机号码，后期用于接收通知信息，务必正确。" errorTitle="输入错误" error="请检查手机号是否正确，长度为11位。" sqref="AC25">
      <formula1>13000000000</formula1>
      <formula2>19000000000</formula2>
    </dataValidation>
    <dataValidation allowBlank="1" showInputMessage="1" showErrorMessage="1" promptTitle="填写要求" prompt="请输入工作部门及岗位&#10;" sqref="I25"/>
    <dataValidation allowBlank="1" showInputMessage="1" showErrorMessage="1" promptTitle="填写要求" prompt="请填入毕业时间，以毕业证书为准。" sqref="L25"/>
    <dataValidation allowBlank="1" showInputMessage="1" showErrorMessage="1" promptTitle="填写要求" prompt="请填入毕业院校名称，如遇校名变更、学校兼并等情况的，以毕业证书的原名称为准。" sqref="M25"/>
    <dataValidation allowBlank="1" showInputMessage="1" showErrorMessage="1" promptTitle="填写要求" prompt="专业名称必须与毕业证书一致。" sqref="N25"/>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25">
      <formula1>50</formula1>
    </dataValidation>
    <dataValidation type="list" allowBlank="1" showInputMessage="1" showErrorMessage="1" promptTitle="填写要求" prompt="请在下拉菜单中选择，如选择其他请在备注栏说明具体情况。" sqref="Q2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25">
      <formula1>"工程师,助理工程师,经济师,高级经济师,其他中级,其他高级,无"</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25:X25">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Y25:Z25">
      <formula1>0</formula1>
      <formula2>1000</formula2>
    </dataValidation>
    <dataValidation type="list" allowBlank="1" showInputMessage="1" showErrorMessage="1" promptTitle="填写要求" prompt="请在下拉菜单中选择单位性质。" sqref="E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3">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2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2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4:E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6:E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9:E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19:E2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E22:E24">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D10"/>
    <dataValidation allowBlank="1" showInputMessage="1" showErrorMessage="1" promptTitle="填写要求" prompt="请填写单位全称，必须与其他申报材料中填写一致。" sqref="D11"/>
    <dataValidation allowBlank="1" showInputMessage="1" showErrorMessage="1" promptTitle="填写要求" prompt="请填写单位全称，必须与其他申报材料中填写一致。" sqref="D12"/>
    <dataValidation allowBlank="1" showInputMessage="1" showErrorMessage="1" promptTitle="填写要求" prompt="请填写单位全称，必须与其他申报材料中填写一致。" sqref="D13"/>
    <dataValidation allowBlank="1" showInputMessage="1" showErrorMessage="1" promptTitle="填写要求" prompt="请填写单位全称，必须与其他申报材料中填写一致。" sqref="D14"/>
    <dataValidation allowBlank="1" showInputMessage="1" showErrorMessage="1" promptTitle="填写要求" prompt="请填写单位全称，必须与其他申报材料中填写一致。" sqref="D15"/>
    <dataValidation allowBlank="1" showInputMessage="1" showErrorMessage="1" promptTitle="填写要求" prompt="请填写单位全称，必须与其他申报材料中填写一致。" sqref="D16"/>
    <dataValidation allowBlank="1" showInputMessage="1" showErrorMessage="1" promptTitle="填写要求" prompt="请填写单位全称，必须与其他申报材料中填写一致。" sqref="D17"/>
    <dataValidation allowBlank="1" showInputMessage="1" showErrorMessage="1" promptTitle="填写要求" prompt="请填写单位全称，必须与其他申报材料中填写一致。" sqref="D18"/>
    <dataValidation allowBlank="1" showInputMessage="1" showErrorMessage="1" promptTitle="填写要求" prompt="请填写单位全称，必须与其他申报材料中填写一致。" sqref="D20"/>
    <dataValidation allowBlank="1" showInputMessage="1" showErrorMessage="1" promptTitle="填写要求" prompt="请填写单位全称，必须与其他申报材料中填写一致。" sqref="D21"/>
    <dataValidation allowBlank="1" showInputMessage="1" showErrorMessage="1" promptTitle="填写要求" prompt="请填写单位全称，必须与其他申报材料中填写一致。" sqref="D4:D5"/>
    <dataValidation allowBlank="1" showInputMessage="1" showErrorMessage="1" promptTitle="填写要求" prompt="请填写单位全称，必须与其他申报材料中填写一致。" sqref="D6:D10"/>
    <dataValidation allowBlank="1" showInputMessage="1" showErrorMessage="1" promptTitle="填写要求" prompt="请填写单位全称，必须与其他申报材料中填写一致。" sqref="D9:D10"/>
    <dataValidation allowBlank="1" showInputMessage="1" showErrorMessage="1" promptTitle="填写要求" prompt="请填写单位全称，必须与其他申报材料中填写一致。" sqref="D19:D20"/>
    <dataValidation allowBlank="1" showInputMessage="1" showErrorMessage="1" promptTitle="填写要求" prompt="请填写单位全称，必须与其他申报材料中填写一致。" sqref="D22:D24"/>
    <dataValidation allowBlank="1" showInputMessage="1" showErrorMessage="1" promptTitle="填写要求" prompt="请输入您的姓名，中间不加空格。" sqref="B10"/>
    <dataValidation allowBlank="1" showInputMessage="1" showErrorMessage="1" promptTitle="填写要求" prompt="请输入您的姓名，中间不加空格。" sqref="B11"/>
    <dataValidation allowBlank="1" showInputMessage="1" showErrorMessage="1" promptTitle="填写要求" prompt="请输入您的姓名，中间不加空格。" sqref="B12"/>
    <dataValidation allowBlank="1" showInputMessage="1" showErrorMessage="1" promptTitle="填写要求" prompt="请输入您的姓名，中间不加空格。" sqref="B13"/>
    <dataValidation allowBlank="1" showInputMessage="1" showErrorMessage="1" promptTitle="填写要求" prompt="请输入您的姓名，中间不加空格。" sqref="B14"/>
    <dataValidation allowBlank="1" showInputMessage="1" showErrorMessage="1" promptTitle="填写要求" prompt="请输入您的姓名，中间不加空格。" sqref="B15"/>
    <dataValidation allowBlank="1" showInputMessage="1" showErrorMessage="1" promptTitle="填写要求" prompt="请输入您的姓名，中间不加空格。" sqref="B16"/>
    <dataValidation allowBlank="1" showInputMessage="1" showErrorMessage="1" promptTitle="填写要求" prompt="请输入您的姓名，中间不加空格。" sqref="B17"/>
    <dataValidation allowBlank="1" showInputMessage="1" showErrorMessage="1" promptTitle="填写要求" prompt="请输入您的姓名，中间不加空格。" sqref="B18"/>
    <dataValidation allowBlank="1" showInputMessage="1" showErrorMessage="1" promptTitle="填写要求" prompt="请输入您的姓名，中间不加空格。" sqref="B20"/>
    <dataValidation allowBlank="1" showInputMessage="1" showErrorMessage="1" promptTitle="填写要求" prompt="请输入您的姓名，中间不加空格。" sqref="B21"/>
    <dataValidation allowBlank="1" showInputMessage="1" showErrorMessage="1" promptTitle="填写要求" prompt="请输入您的姓名，中间不加空格。" sqref="B4:B5"/>
    <dataValidation allowBlank="1" showInputMessage="1" showErrorMessage="1" promptTitle="填写要求" prompt="请输入您的姓名，中间不加空格。" sqref="B6:B10"/>
    <dataValidation allowBlank="1" showInputMessage="1" showErrorMessage="1" promptTitle="填写要求" prompt="请输入您的姓名，中间不加空格。" sqref="B9:B10"/>
    <dataValidation allowBlank="1" showInputMessage="1" showErrorMessage="1" promptTitle="填写要求" prompt="请输入您的姓名，中间不加空格。" sqref="B9"/>
    <dataValidation allowBlank="1" showInputMessage="1" showErrorMessage="1" promptTitle="填写要求" prompt="请输入您的姓名，中间不加空格。" sqref="B19:B20"/>
    <dataValidation allowBlank="1" showInputMessage="1" showErrorMessage="1" promptTitle="填写要求" prompt="请输入您的姓名，中间不加空格。" sqref="B22:B24"/>
    <dataValidation type="whole" allowBlank="1" showInputMessage="1" showErrorMessage="1" promptTitle="填写要求" prompt="请填写申报人本人手机号码，后期用于接收通知信息，务必正确。" errorTitle="输入错误" error="请检查手机号是否正确，长度为11位。" sqref="AC1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1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12">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13">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1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2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2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9:AC1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C22:AC24">
      <formula1>13000000000</formula1>
      <formula2>19000000000</formula2>
    </dataValidation>
    <dataValidation allowBlank="1" showInputMessage="1" showErrorMessage="1" promptTitle="填写要求" prompt="请填入最高学历、学位，若最高学历/学位为非理工类，需同时填报理工类学历/学位。" sqref="J10:K10"/>
    <dataValidation allowBlank="1" showInputMessage="1" showErrorMessage="1" promptTitle="填写要求" prompt="请填入最高学历、学位，若最高学历/学位为非理工类，需同时填报理工类学历/学位。" sqref="J11:K11"/>
    <dataValidation allowBlank="1" showInputMessage="1" showErrorMessage="1" promptTitle="填写要求" prompt="请填入最高学历、学位，若最高学历/学位为非理工类，需同时填报理工类学历/学位。" sqref="J12:K12"/>
    <dataValidation allowBlank="1" showInputMessage="1" showErrorMessage="1" promptTitle="填写要求" prompt="请填入最高学历、学位，若最高学历/学位为非理工类，需同时填报理工类学历/学位。" sqref="J13:K13"/>
    <dataValidation allowBlank="1" showInputMessage="1" showErrorMessage="1" promptTitle="填写要求" prompt="请填入最高学历、学位，若最高学历/学位为非理工类，需同时填报理工类学历/学位。" sqref="J14:K14"/>
    <dataValidation allowBlank="1" showInputMessage="1" showErrorMessage="1" promptTitle="填写要求" prompt="请填入最高学历、学位，若最高学历/学位为非理工类，需同时填报理工类学历/学位。" sqref="J15:K15"/>
    <dataValidation allowBlank="1" showInputMessage="1" showErrorMessage="1" promptTitle="填写要求" prompt="请填入最高学历、学位，若最高学历/学位为非理工类，需同时填报理工类学历/学位。" sqref="J16:K16"/>
    <dataValidation allowBlank="1" showInputMessage="1" showErrorMessage="1" promptTitle="填写要求" prompt="请填入最高学历、学位，若最高学历/学位为非理工类，需同时填报理工类学历/学位。" sqref="J17:K17"/>
    <dataValidation allowBlank="1" showInputMessage="1" showErrorMessage="1" promptTitle="填写要求" prompt="请填入最高学历、学位，若最高学历/学位为非理工类，需同时填报理工类学历/学位。" sqref="J18:K18"/>
    <dataValidation allowBlank="1" showInputMessage="1" showErrorMessage="1" promptTitle="填写要求" prompt="请填入最高学历、学位，若最高学历/学位为非理工类，需同时填报理工类学历/学位。" sqref="J20:K20"/>
    <dataValidation allowBlank="1" showInputMessage="1" showErrorMessage="1" promptTitle="填写要求" prompt="请填入最高学历、学位，若最高学历/学位为非理工类，需同时填报理工类学历/学位。" sqref="J21:K21"/>
    <dataValidation allowBlank="1" showInputMessage="1" showErrorMessage="1" promptTitle="填写要求" prompt="请填入最高学历、学位，若最高学历/学位为非理工类，需同时填报理工类学历/学位。" sqref="J4:K5"/>
    <dataValidation allowBlank="1" showInputMessage="1" showErrorMessage="1" promptTitle="填写要求" prompt="请填入最高学历、学位，若最高学历/学位为非理工类，需同时填报理工类学历/学位。" sqref="J19:K20"/>
    <dataValidation allowBlank="1" showInputMessage="1" showErrorMessage="1" promptTitle="填写要求" prompt="请填入最高学历、学位，若最高学历/学位为非理工类，需同时填报理工类学历/学位。" sqref="J20:K21"/>
    <dataValidation allowBlank="1" showInputMessage="1" showErrorMessage="1" promptTitle="填写要求" prompt="请填入最高学历、学位，若最高学历/学位为非理工类，需同时填报理工类学历/学位。" sqref="J22:K24"/>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8">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25">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4:C5">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6:C10">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9">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7:C18">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9">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20:C21">
      <formula1>18</formula1>
    </dataValidation>
    <dataValidation allowBlank="1" showInputMessage="1" showErrorMessage="1" promptTitle="填写要求" prompt="请输入工作部门及岗位&#10;" sqref="I10"/>
    <dataValidation allowBlank="1" showInputMessage="1" showErrorMessage="1" promptTitle="填写要求" prompt="请输入工作部门及岗位&#10;" sqref="I11"/>
    <dataValidation allowBlank="1" showInputMessage="1" showErrorMessage="1" promptTitle="填写要求" prompt="请输入工作部门及岗位&#10;" sqref="I12"/>
    <dataValidation allowBlank="1" showInputMessage="1" showErrorMessage="1" promptTitle="填写要求" prompt="请输入工作部门及岗位&#10;" sqref="I13"/>
    <dataValidation allowBlank="1" showInputMessage="1" showErrorMessage="1" promptTitle="填写要求" prompt="请输入工作部门及岗位&#10;" sqref="I14"/>
    <dataValidation allowBlank="1" showInputMessage="1" showErrorMessage="1" promptTitle="填写要求" prompt="请输入工作部门及岗位&#10;" sqref="I15"/>
    <dataValidation allowBlank="1" showInputMessage="1" showErrorMessage="1" promptTitle="填写要求" prompt="请输入工作部门及岗位&#10;" sqref="AC15"/>
    <dataValidation allowBlank="1" showInputMessage="1" showErrorMessage="1" promptTitle="填写要求" prompt="请输入工作部门及岗位&#10;" sqref="I16"/>
    <dataValidation allowBlank="1" showInputMessage="1" showErrorMessage="1" promptTitle="填写要求" prompt="请输入工作部门及岗位&#10;" sqref="I17"/>
    <dataValidation allowBlank="1" showInputMessage="1" showErrorMessage="1" promptTitle="填写要求" prompt="请输入工作部门及岗位&#10;" sqref="I18"/>
    <dataValidation allowBlank="1" showInputMessage="1" showErrorMessage="1" promptTitle="填写要求" prompt="请输入工作部门及岗位&#10;" sqref="I20"/>
    <dataValidation allowBlank="1" showInputMessage="1" showErrorMessage="1" promptTitle="填写要求" prompt="请输入工作部门及岗位&#10;" sqref="I21"/>
    <dataValidation allowBlank="1" showInputMessage="1" showErrorMessage="1" promptTitle="填写要求" prompt="请输入工作部门及岗位&#10;" sqref="I4:I5"/>
    <dataValidation allowBlank="1" showInputMessage="1" showErrorMessage="1" promptTitle="填写要求" prompt="请输入工作部门及岗位&#10;" sqref="I6:I10"/>
    <dataValidation allowBlank="1" showInputMessage="1" showErrorMessage="1" promptTitle="填写要求" prompt="请输入工作部门及岗位&#10;" sqref="I9:I10"/>
    <dataValidation allowBlank="1" showInputMessage="1" showErrorMessage="1" promptTitle="填写要求" prompt="请输入工作部门及岗位&#10;" sqref="I19:I20"/>
    <dataValidation allowBlank="1" showInputMessage="1" showErrorMessage="1" promptTitle="填写要求" prompt="请输入工作部门及岗位&#10;" sqref="I22:I24"/>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2">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3">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2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2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4:H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6:H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9:H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H19:H20">
      <formula1>23743</formula1>
      <formula2>42705</formula2>
    </dataValidation>
    <dataValidation type="list" allowBlank="1" showInputMessage="1" showErrorMessage="1" promptTitle="填写要求" prompt="请在下拉菜单中选择，选择其他初级或其他中级的，需在备注中说明具体资格名称。" sqref="Q21">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S21">
      <formula1>"技术员,助理工程师,其他初级,其他中级"</formula1>
    </dataValidation>
    <dataValidation allowBlank="1" showInputMessage="1" showErrorMessage="1" promptTitle="填写要求" prompt="请填入毕业时间，以毕业证书为准。" sqref="L10"/>
    <dataValidation allowBlank="1" showInputMessage="1" showErrorMessage="1" promptTitle="填写要求" prompt="请填入毕业时间，以毕业证书为准。" sqref="L11"/>
    <dataValidation allowBlank="1" showInputMessage="1" showErrorMessage="1" promptTitle="填写要求" prompt="请填入毕业时间，以毕业证书为准。" sqref="L12"/>
    <dataValidation allowBlank="1" showInputMessage="1" showErrorMessage="1" promptTitle="填写要求" prompt="请填入毕业时间，以毕业证书为准。" sqref="L13"/>
    <dataValidation allowBlank="1" showInputMessage="1" showErrorMessage="1" promptTitle="填写要求" prompt="请填入毕业时间，以毕业证书为准。" sqref="L14"/>
    <dataValidation allowBlank="1" showInputMessage="1" showErrorMessage="1" promptTitle="填写要求" prompt="请填入毕业时间，以毕业证书为准。" sqref="L15"/>
    <dataValidation allowBlank="1" showInputMessage="1" showErrorMessage="1" promptTitle="填写要求" prompt="请填入毕业时间，以毕业证书为准。" sqref="L16"/>
    <dataValidation allowBlank="1" showInputMessage="1" showErrorMessage="1" promptTitle="填写要求" prompt="请填入毕业时间，以毕业证书为准。" sqref="L17"/>
    <dataValidation allowBlank="1" showInputMessage="1" showErrorMessage="1" promptTitle="填写要求" prompt="请填入毕业时间，以毕业证书为准。" sqref="L18"/>
    <dataValidation allowBlank="1" showInputMessage="1" showErrorMessage="1" promptTitle="填写要求" prompt="请填入毕业时间，以毕业证书为准。" sqref="L20"/>
    <dataValidation allowBlank="1" showInputMessage="1" showErrorMessage="1" promptTitle="填写要求" prompt="请填入毕业时间，以毕业证书为准。" sqref="L4:L5"/>
    <dataValidation allowBlank="1" showInputMessage="1" showErrorMessage="1" promptTitle="填写要求" prompt="请填入毕业时间，以毕业证书为准。" sqref="L6:L10"/>
    <dataValidation allowBlank="1" showInputMessage="1" showErrorMessage="1" promptTitle="填写要求" prompt="请填入毕业时间，以毕业证书为准。" sqref="L9:L10"/>
    <dataValidation allowBlank="1" showInputMessage="1" showErrorMessage="1" promptTitle="填写要求" prompt="请填入毕业时间，以毕业证书为准。" sqref="L19:L20"/>
    <dataValidation allowBlank="1" showInputMessage="1" showErrorMessage="1" promptTitle="填写要求" prompt="请填入毕业时间，以毕业证书为准。" sqref="L22:L24"/>
    <dataValidation allowBlank="1" showInputMessage="1" showErrorMessage="1" promptTitle="填写要求" prompt="请填入毕业院校名称，如遇校名变更、学校兼并等情况的，以毕业证书的原名称为准。" sqref="M10"/>
    <dataValidation allowBlank="1" showInputMessage="1" showErrorMessage="1" promptTitle="填写要求" prompt="请填入毕业院校名称，如遇校名变更、学校兼并等情况的，以毕业证书的原名称为准。" sqref="M13"/>
    <dataValidation allowBlank="1" showInputMessage="1" showErrorMessage="1" promptTitle="填写要求" prompt="请填入毕业院校名称，如遇校名变更、学校兼并等情况的，以毕业证书的原名称为准。" sqref="M14"/>
    <dataValidation allowBlank="1" showInputMessage="1" showErrorMessage="1" promptTitle="填写要求" prompt="请填入毕业院校名称，如遇校名变更、学校兼并等情况的，以毕业证书的原名称为准。" sqref="M15"/>
    <dataValidation allowBlank="1" showInputMessage="1" showErrorMessage="1" promptTitle="填写要求" prompt="请填入毕业院校名称，如遇校名变更、学校兼并等情况的，以毕业证书的原名称为准。" sqref="M16"/>
    <dataValidation allowBlank="1" showInputMessage="1" showErrorMessage="1" promptTitle="填写要求" prompt="请填入毕业院校名称，如遇校名变更、学校兼并等情况的，以毕业证书的原名称为准。" sqref="M17"/>
    <dataValidation allowBlank="1" showInputMessage="1" showErrorMessage="1" promptTitle="填写要求" prompt="请填入毕业院校名称，如遇校名变更、学校兼并等情况的，以毕业证书的原名称为准。" sqref="M18"/>
    <dataValidation allowBlank="1" showInputMessage="1" showErrorMessage="1" promptTitle="填写要求" prompt="请填入毕业院校名称，如遇校名变更、学校兼并等情况的，以毕业证书的原名称为准。" sqref="M20"/>
    <dataValidation allowBlank="1" showInputMessage="1" showErrorMessage="1" promptTitle="填写要求" prompt="请填入毕业院校名称，如遇校名变更、学校兼并等情况的，以毕业证书的原名称为准。" sqref="M21"/>
    <dataValidation allowBlank="1" showInputMessage="1" showErrorMessage="1" promptTitle="填写要求" prompt="请填入毕业院校名称，如遇校名变更、学校兼并等情况的，以毕业证书的原名称为准。" sqref="M4:M5"/>
    <dataValidation allowBlank="1" showInputMessage="1" showErrorMessage="1" promptTitle="填写要求" prompt="请填入毕业院校名称，如遇校名变更、学校兼并等情况的，以毕业证书的原名称为准。" sqref="M6:M10"/>
    <dataValidation allowBlank="1" showInputMessage="1" showErrorMessage="1" promptTitle="填写要求" prompt="请填入毕业院校名称，如遇校名变更、学校兼并等情况的，以毕业证书的原名称为准。" sqref="M9:M10"/>
    <dataValidation allowBlank="1" showInputMessage="1" showErrorMessage="1" promptTitle="填写要求" prompt="请填入毕业院校名称，如遇校名变更、学校兼并等情况的，以毕业证书的原名称为准。" sqref="M19:M20"/>
    <dataValidation allowBlank="1" showInputMessage="1" showErrorMessage="1" promptTitle="填写要求" prompt="请填入毕业院校名称，如遇校名变更、学校兼并等情况的，以毕业证书的原名称为准。" sqref="M22:M24"/>
    <dataValidation allowBlank="1" showInputMessage="1" showErrorMessage="1" promptTitle="填写要求" prompt="专业名称必须与毕业证书一致。" sqref="N10"/>
    <dataValidation allowBlank="1" showInputMessage="1" showErrorMessage="1" promptTitle="填写要求" prompt="专业名称必须与毕业证书一致。" sqref="N13"/>
    <dataValidation allowBlank="1" showInputMessage="1" showErrorMessage="1" promptTitle="填写要求" prompt="专业名称必须与毕业证书一致。" sqref="N14"/>
    <dataValidation allowBlank="1" showInputMessage="1" showErrorMessage="1" promptTitle="填写要求" prompt="专业名称必须与毕业证书一致。" sqref="N15"/>
    <dataValidation allowBlank="1" showInputMessage="1" showErrorMessage="1" promptTitle="填写要求" prompt="专业名称必须与毕业证书一致。" sqref="N16"/>
    <dataValidation allowBlank="1" showInputMessage="1" showErrorMessage="1" promptTitle="填写要求" prompt="专业名称必须与毕业证书一致。" sqref="N17"/>
    <dataValidation allowBlank="1" showInputMessage="1" showErrorMessage="1" promptTitle="填写要求" prompt="专业名称必须与毕业证书一致。" sqref="N18"/>
    <dataValidation allowBlank="1" showInputMessage="1" showErrorMessage="1" promptTitle="填写要求" prompt="专业名称必须与毕业证书一致。" sqref="N20"/>
    <dataValidation allowBlank="1" showInputMessage="1" showErrorMessage="1" promptTitle="填写要求" prompt="专业名称必须与毕业证书一致。" sqref="N21"/>
    <dataValidation allowBlank="1" showInputMessage="1" showErrorMessage="1" promptTitle="填写要求" prompt="专业名称必须与毕业证书一致。" sqref="N4:N5"/>
    <dataValidation allowBlank="1" showInputMessage="1" showErrorMessage="1" promptTitle="填写要求" prompt="专业名称必须与毕业证书一致。" sqref="N6:N10"/>
    <dataValidation allowBlank="1" showInputMessage="1" showErrorMessage="1" promptTitle="填写要求" prompt="专业名称必须与毕业证书一致。" sqref="N9:N10"/>
    <dataValidation allowBlank="1" showInputMessage="1" showErrorMessage="1" promptTitle="填写要求" prompt="专业名称必须与毕业证书一致。" sqref="N19:N20"/>
    <dataValidation allowBlank="1" showInputMessage="1" showErrorMessage="1" promptTitle="填写要求" prompt="专业名称必须与毕业证书一致。" sqref="N22:N24"/>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2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21">
      <formula1>8</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3">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2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4:P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6:P1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9:P1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19:P2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P22:P24">
      <formula1>50</formula1>
    </dataValidation>
    <dataValidation type="list" allowBlank="1" showInputMessage="1" showErrorMessage="1" promptTitle="填写要求" prompt="请在下拉菜单中选择，如选择其他请在备注栏说明具体情况。" sqref="Q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3">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4:Q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6:Q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9:Q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19:Q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Q22:Q2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6:S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9:S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19:S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22:S24">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T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3">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2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2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4:R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6:R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9:R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R19:R20">
      <formula1>23743</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P21">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P9:P10">
      <formula1>50</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3">
      <formula1>R13</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4">
      <formula1>R14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5">
      <formula1>R15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6">
      <formula1>R16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7">
      <formula1>R17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8">
      <formula1>R18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20">
      <formula1>R20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21">
      <formula1>R21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6:T10">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9:T10">
      <formula1>R9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19:T20">
      <formula1>#REF!</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0:X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1:X1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2:X1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3:X13">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4:X1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5:X1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6:X1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8:X1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20:X2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21:X2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X4:Z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X6:Z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9:X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9:X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9:X2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22:X24">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Y10:Z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1:Z1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2:Z1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3:Z13">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4:Z1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5:Z1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6:Z1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7:Z1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8:Z1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20:Z2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21:Z2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9:Z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19:Z2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Y22:Z24">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D10"/>
    <dataValidation allowBlank="1" showInputMessage="1" showErrorMessage="1" promptTitle="填写要求" prompt="请填入本单位主管部门，需与《专业技术资格评审表》保持一致。属于区县（市）主管的，填“×××区县（市）×××局”；市属单位的，填“市×××委（局）”。" sqref="AD13"/>
    <dataValidation allowBlank="1" showInputMessage="1" showErrorMessage="1" promptTitle="填写要求" prompt="请填入本单位主管部门，需与《专业技术资格评审表》保持一致。属于区县（市）主管的，填“×××区县（市）×××局”；市属单位的，填“市×××委（局）”。" sqref="AC14"/>
    <dataValidation allowBlank="1" showInputMessage="1" showErrorMessage="1" promptTitle="填写要求" prompt="请填入本单位主管部门，需与《专业技术资格评审表》保持一致。属于区县（市）主管的，填“×××区县（市）×××局”；市属单位的，填“市×××委（局）”。" sqref="AD15"/>
    <dataValidation allowBlank="1" showInputMessage="1" showErrorMessage="1" promptTitle="填写要求" prompt="请填入本单位主管部门，需与《专业技术资格评审表》保持一致。属于区县（市）主管的，填“×××区县（市）×××局”；市属单位的，填“市×××委（局）”。" sqref="AD16"/>
    <dataValidation allowBlank="1" showInputMessage="1" showErrorMessage="1" promptTitle="填写要求" prompt="请填入本单位主管部门，需与《专业技术资格评审表》保持一致。属于区县（市）主管的，填“×××区县（市）×××局”；市属单位的，填“市×××委（局）”。" sqref="AC17"/>
    <dataValidation allowBlank="1" showInputMessage="1" showErrorMessage="1" promptTitle="填写要求" prompt="请填入本单位主管部门，需与《专业技术资格评审表》保持一致。属于区县（市）主管的，填“×××区县（市）×××局”；市属单位的，填“市×××委（局）”。" sqref="AD18"/>
    <dataValidation allowBlank="1" showInputMessage="1" showErrorMessage="1" promptTitle="填写要求" prompt="请填入本单位主管部门，需与《专业技术资格评审表》保持一致。属于区县（市）主管的，填“×××区县（市）×××局”；市属单位的，填“市×××委（局）”。" sqref="AD20"/>
    <dataValidation allowBlank="1" showInputMessage="1" showErrorMessage="1" promptTitle="填写要求" prompt="请填入本单位主管部门，需与《专业技术资格评审表》保持一致。属于区县（市）主管的，填“×××区县（市）×××局”；市属单位的，填“市×××委（局）”。" sqref="AD21"/>
    <dataValidation allowBlank="1" showInputMessage="1" showErrorMessage="1" promptTitle="填写要求" prompt="请填入本单位主管部门，需与《专业技术资格评审表》保持一致。属于区县（市）主管的，填“×××区县（市）×××局”；市属单位的，填“市×××委（局）”。" sqref="AD9:AD10"/>
    <dataValidation allowBlank="1" showInputMessage="1" showErrorMessage="1" promptTitle="填写要求" prompt="请填入本单位主管部门，需与《专业技术资格评审表》保持一致。属于区县（市）主管的，填“×××区县（市）×××局”；市属单位的，填“市×××委（局）”。" sqref="AD19:AD20"/>
    <dataValidation allowBlank="1" showInputMessage="1" showErrorMessage="1" promptTitle="填写要求" prompt="请填入本单位主管部门，需与《专业技术资格评审表》保持一致。属于区县（市）主管的，填“×××区县（市）×××局”；市属单位的，填“市×××委（局）”。" sqref="AD22:AD25"/>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0">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1">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2">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3">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4">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5">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6">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17">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20">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21">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9:C10">
      <formula1>18</formula1>
    </dataValidation>
    <dataValidation type="textLength" operator="equal" allowBlank="1" showInputMessage="1" showErrorMessage="1" promptTitle="填写要求" prompt="请输入18位身份证号，最后一位为X的，请用大写。" errorTitle="输入错误" error="请检查身份证位数是否正确，最后一位为X的，请用大写。" sqref="C22:C24">
      <formula1>18</formula1>
    </dataValidation>
    <dataValidation type="list" allowBlank="1" showInputMessage="1" showErrorMessage="1" promptTitle="填写要求" prompt="请根据实际情况填入外语成绩。" sqref="V4:V5">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外语成绩。" sqref="V6:V10">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计算机成绩" sqref="W4:W5">
      <formula1>"1个模块合格,2个模块合格,3个模块合格,4个模块合格,未参加考试"</formula1>
    </dataValidation>
    <dataValidation type="list" allowBlank="1" showInputMessage="1" showErrorMessage="1" promptTitle="填写要求" prompt="请根据实际情况填入计算机成绩" sqref="W6:W10">
      <formula1>"1个模块合格,2个模块合格,3个模块合格,4个模块合格,未参加考试"</formula1>
    </dataValidation>
    <dataValidation allowBlank="1" showInputMessage="1" showErrorMessage="1" promptTitle="填写要求" prompt="请填入毕业时间，以毕业证书为准。若最高学历/学位为非理工类，需同时填报理工类学历/学位取得时间。如：1999年6月/2006年7月。" sqref="L21"/>
    <dataValidation allowBlank="1" showInputMessage="1" showErrorMessage="1" promptTitle="填写要求" prompt="请填入最高学历、学位，若最高学历/学位为非理工类，需同时填报理工类学历/学位。" sqref="J9"/>
    <dataValidation allowBlank="1" showInputMessage="1" showErrorMessage="1" promptTitle="填写要求" prompt="请填入最高学历、学位，若最高学历/学位为非理工类，需同时填报理工类学历/学位。" sqref="J6:J10"/>
    <dataValidation allowBlank="1" showInputMessage="1" showErrorMessage="1" promptTitle="填写要求" prompt="请填入最高学历、学位，若最高学历/学位为非理工类，需同时填报理工类学历/学位。" sqref="K6:K8"/>
    <dataValidation allowBlank="1" showInputMessage="1" showErrorMessage="1" promptTitle="填写要求" prompt="请填入最高学历、学位，若最高学历/学位为非理工类，需同时填报理工类学历/学位。" sqref="J9:J10"/>
    <dataValidation allowBlank="1" showInputMessage="1" showErrorMessage="1" promptTitle="填写要求" prompt="请填入最高学历、学位，若最高学历/学位为非理工类，需同时填报理工类学历/学位。" sqref="K9"/>
    <dataValidation allowBlank="1" showInputMessage="1" showErrorMessage="1" promptTitle="填写要求" prompt="请填入最高学历、学位，若最高学历/学位为非理工类，需同时填报理工类学历/学位。" sqref="K9"/>
    <dataValidation allowBlank="1" showInputMessage="1" showErrorMessage="1" promptTitle="填写要求" prompt="请填入最高学历、学位，若最高学历/学位为非理工类，需同时填报理工类学历/学位。" sqref="J25"/>
    <dataValidation allowBlank="1" showInputMessage="1" showErrorMessage="1" promptTitle="填写要求" prompt="请填入最高学历、学位，若最高学历/学位为非理工类，需同时填报理工类学历/学位。" sqref="K25"/>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T5">
      <formula1>R5</formula1>
      <formula2>42705</formula2>
    </dataValidation>
    <dataValidation type="list" allowBlank="1" showInputMessage="1" showErrorMessage="1" promptTitle="填写要求" prompt="请在下拉菜单中选择，如选择其他请在备注栏说明具体情况。" sqref="S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S4">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T4">
      <formula1>23743</formula1>
      <formula2>42705</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3:O1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1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2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23:O2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O25">
      <formula1>8</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17:X1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V17">
      <formula1>"优秀,合格"</formula1>
    </dataValidation>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4.xml><?xml version="1.0" encoding="utf-8"?>
<worksheet xmlns="http://schemas.openxmlformats.org/spreadsheetml/2006/main" xmlns:r="http://schemas.openxmlformats.org/officeDocument/2006/relationships">
  <dimension ref="A1:AF22"/>
  <sheetViews>
    <sheetView defaultGridColor="0" colorId="23" workbookViewId="0" topLeftCell="A4">
      <selection activeCell="H7" sqref="H7"/>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467</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77</v>
      </c>
      <c r="C4" s="22" t="s">
        <v>78</v>
      </c>
      <c r="D4" s="22" t="s">
        <v>79</v>
      </c>
      <c r="E4" s="12" t="s">
        <v>37</v>
      </c>
      <c r="F4" s="13">
        <v>28246</v>
      </c>
      <c r="G4" s="23">
        <v>36708</v>
      </c>
      <c r="H4" s="22" t="s">
        <v>80</v>
      </c>
      <c r="I4" s="22" t="s">
        <v>39</v>
      </c>
      <c r="J4" s="22" t="s">
        <v>40</v>
      </c>
      <c r="K4" s="24" t="s">
        <v>81</v>
      </c>
      <c r="L4" s="22" t="s">
        <v>82</v>
      </c>
      <c r="M4" s="22" t="s">
        <v>61</v>
      </c>
      <c r="N4" s="22" t="s">
        <v>83</v>
      </c>
      <c r="O4" s="22">
        <v>18</v>
      </c>
      <c r="P4" s="22" t="s">
        <v>45</v>
      </c>
      <c r="Q4" s="25">
        <v>37490</v>
      </c>
      <c r="R4" s="22" t="s">
        <v>45</v>
      </c>
      <c r="S4" s="25">
        <v>40995</v>
      </c>
      <c r="T4" s="12" t="s">
        <v>70</v>
      </c>
      <c r="U4" s="22" t="s">
        <v>46</v>
      </c>
      <c r="V4" s="22" t="s">
        <v>46</v>
      </c>
      <c r="W4" s="22" t="s">
        <v>46</v>
      </c>
      <c r="X4" s="22">
        <v>37</v>
      </c>
      <c r="Y4" s="22">
        <v>147</v>
      </c>
      <c r="Z4" s="21" t="s">
        <v>47</v>
      </c>
      <c r="AA4" s="22" t="s">
        <v>48</v>
      </c>
      <c r="AB4" s="22"/>
      <c r="AD4" s="6"/>
    </row>
    <row r="5" spans="1:30" s="3" customFormat="1" ht="51.75" customHeight="1">
      <c r="A5" s="21">
        <v>2</v>
      </c>
      <c r="B5" s="22" t="s">
        <v>84</v>
      </c>
      <c r="C5" s="22" t="s">
        <v>85</v>
      </c>
      <c r="D5" s="22" t="s">
        <v>79</v>
      </c>
      <c r="E5" s="12" t="s">
        <v>37</v>
      </c>
      <c r="F5" s="13">
        <v>26238</v>
      </c>
      <c r="G5" s="23">
        <v>33786</v>
      </c>
      <c r="H5" s="22" t="s">
        <v>86</v>
      </c>
      <c r="I5" s="22" t="s">
        <v>87</v>
      </c>
      <c r="J5" s="22"/>
      <c r="K5" s="24" t="s">
        <v>88</v>
      </c>
      <c r="L5" s="22" t="s">
        <v>89</v>
      </c>
      <c r="M5" s="22" t="s">
        <v>90</v>
      </c>
      <c r="N5" s="22" t="s">
        <v>83</v>
      </c>
      <c r="O5" s="22">
        <v>27</v>
      </c>
      <c r="P5" s="22"/>
      <c r="Q5" s="25"/>
      <c r="R5" s="22"/>
      <c r="S5" s="25"/>
      <c r="T5" s="12" t="s">
        <v>70</v>
      </c>
      <c r="U5" s="22" t="s">
        <v>46</v>
      </c>
      <c r="V5" s="22" t="s">
        <v>46</v>
      </c>
      <c r="W5" s="22" t="s">
        <v>46</v>
      </c>
      <c r="X5" s="22">
        <v>18</v>
      </c>
      <c r="Y5" s="22">
        <v>72</v>
      </c>
      <c r="Z5" s="21" t="s">
        <v>76</v>
      </c>
      <c r="AA5" s="22" t="s">
        <v>48</v>
      </c>
      <c r="AB5" s="22"/>
      <c r="AD5" s="6"/>
    </row>
    <row r="6" spans="1:30" s="3" customFormat="1" ht="51.75" customHeight="1">
      <c r="A6" s="21">
        <v>3</v>
      </c>
      <c r="B6" s="22" t="s">
        <v>91</v>
      </c>
      <c r="C6" s="22" t="s">
        <v>85</v>
      </c>
      <c r="D6" s="22" t="s">
        <v>79</v>
      </c>
      <c r="E6" s="12" t="s">
        <v>37</v>
      </c>
      <c r="F6" s="13">
        <v>32843</v>
      </c>
      <c r="G6" s="23">
        <v>41334</v>
      </c>
      <c r="H6" s="22" t="s">
        <v>92</v>
      </c>
      <c r="I6" s="22" t="s">
        <v>39</v>
      </c>
      <c r="J6" s="22" t="s">
        <v>40</v>
      </c>
      <c r="K6" s="24" t="s">
        <v>93</v>
      </c>
      <c r="L6" s="22" t="s">
        <v>94</v>
      </c>
      <c r="M6" s="22" t="s">
        <v>95</v>
      </c>
      <c r="N6" s="22" t="s">
        <v>83</v>
      </c>
      <c r="O6" s="22">
        <v>5</v>
      </c>
      <c r="P6" s="22" t="s">
        <v>45</v>
      </c>
      <c r="Q6" s="25">
        <v>41547</v>
      </c>
      <c r="R6" s="22" t="s">
        <v>45</v>
      </c>
      <c r="S6" s="25">
        <v>41548</v>
      </c>
      <c r="T6" s="12" t="s">
        <v>70</v>
      </c>
      <c r="U6" s="22" t="s">
        <v>46</v>
      </c>
      <c r="V6" s="22" t="s">
        <v>46</v>
      </c>
      <c r="W6" s="22" t="s">
        <v>46</v>
      </c>
      <c r="X6" s="22">
        <v>19</v>
      </c>
      <c r="Y6" s="22">
        <v>72</v>
      </c>
      <c r="Z6" s="21" t="s">
        <v>47</v>
      </c>
      <c r="AA6" s="22" t="s">
        <v>48</v>
      </c>
      <c r="AB6" s="22"/>
      <c r="AD6" s="6"/>
    </row>
    <row r="7" spans="1:30" s="3" customFormat="1" ht="51.75" customHeight="1">
      <c r="A7" s="21">
        <v>4</v>
      </c>
      <c r="B7" s="22" t="s">
        <v>131</v>
      </c>
      <c r="C7" s="22" t="s">
        <v>132</v>
      </c>
      <c r="D7" s="22" t="s">
        <v>79</v>
      </c>
      <c r="E7" s="12" t="s">
        <v>37</v>
      </c>
      <c r="F7" s="13">
        <v>29983</v>
      </c>
      <c r="G7" s="23">
        <v>38534</v>
      </c>
      <c r="H7" s="22" t="s">
        <v>133</v>
      </c>
      <c r="I7" s="22" t="s">
        <v>39</v>
      </c>
      <c r="J7" s="22" t="s">
        <v>40</v>
      </c>
      <c r="K7" s="24" t="s">
        <v>134</v>
      </c>
      <c r="L7" s="22" t="s">
        <v>135</v>
      </c>
      <c r="M7" s="22" t="s">
        <v>136</v>
      </c>
      <c r="N7" s="22" t="s">
        <v>83</v>
      </c>
      <c r="O7" s="22">
        <v>14</v>
      </c>
      <c r="P7" s="22" t="s">
        <v>45</v>
      </c>
      <c r="Q7" s="25">
        <v>40749</v>
      </c>
      <c r="R7" s="22" t="s">
        <v>45</v>
      </c>
      <c r="S7" s="30">
        <v>40749</v>
      </c>
      <c r="T7" s="12" t="str">
        <f>IF(B7="","","工程师")</f>
        <v>工程师</v>
      </c>
      <c r="U7" s="22" t="s">
        <v>46</v>
      </c>
      <c r="V7" s="22" t="s">
        <v>46</v>
      </c>
      <c r="W7" s="22" t="s">
        <v>46</v>
      </c>
      <c r="X7" s="26">
        <v>18</v>
      </c>
      <c r="Y7" s="26">
        <v>90</v>
      </c>
      <c r="Z7" s="21" t="s">
        <v>47</v>
      </c>
      <c r="AA7" s="22" t="s">
        <v>48</v>
      </c>
      <c r="AB7" s="31"/>
      <c r="AC7" s="28"/>
      <c r="AD7" s="28"/>
    </row>
    <row r="8" spans="1:30" s="3" customFormat="1" ht="51.75" customHeight="1">
      <c r="A8" s="21">
        <v>5</v>
      </c>
      <c r="B8" s="22" t="s">
        <v>143</v>
      </c>
      <c r="C8" s="22" t="s">
        <v>132</v>
      </c>
      <c r="D8" s="22" t="s">
        <v>79</v>
      </c>
      <c r="E8" s="12" t="s">
        <v>144</v>
      </c>
      <c r="F8" s="13">
        <v>32690</v>
      </c>
      <c r="G8" s="23">
        <v>41091</v>
      </c>
      <c r="H8" s="22" t="s">
        <v>133</v>
      </c>
      <c r="I8" s="22" t="s">
        <v>39</v>
      </c>
      <c r="J8" s="22" t="s">
        <v>40</v>
      </c>
      <c r="K8" s="24" t="s">
        <v>145</v>
      </c>
      <c r="L8" s="22" t="s">
        <v>146</v>
      </c>
      <c r="M8" s="22" t="s">
        <v>147</v>
      </c>
      <c r="N8" s="22" t="s">
        <v>83</v>
      </c>
      <c r="O8" s="22">
        <v>7</v>
      </c>
      <c r="P8" s="22"/>
      <c r="Q8" s="25"/>
      <c r="R8" s="22"/>
      <c r="S8" s="25"/>
      <c r="T8" s="12" t="str">
        <f>IF(B8="","","工程师")</f>
        <v>工程师</v>
      </c>
      <c r="U8" s="22" t="s">
        <v>46</v>
      </c>
      <c r="V8" s="22" t="s">
        <v>46</v>
      </c>
      <c r="W8" s="22" t="s">
        <v>46</v>
      </c>
      <c r="X8" s="26">
        <v>18</v>
      </c>
      <c r="Y8" s="26">
        <v>90</v>
      </c>
      <c r="Z8" s="21" t="s">
        <v>76</v>
      </c>
      <c r="AA8" s="22" t="s">
        <v>48</v>
      </c>
      <c r="AB8" s="31"/>
      <c r="AC8" s="28"/>
      <c r="AD8" s="28"/>
    </row>
    <row r="9" spans="1:30" s="3" customFormat="1" ht="51.75" customHeight="1">
      <c r="A9" s="21">
        <v>6</v>
      </c>
      <c r="B9" s="22" t="s">
        <v>200</v>
      </c>
      <c r="C9" s="22" t="s">
        <v>201</v>
      </c>
      <c r="D9" s="22" t="s">
        <v>79</v>
      </c>
      <c r="E9" s="12" t="s">
        <v>37</v>
      </c>
      <c r="F9" s="13" t="s">
        <v>202</v>
      </c>
      <c r="G9" s="23">
        <v>40360</v>
      </c>
      <c r="H9" s="22" t="s">
        <v>203</v>
      </c>
      <c r="I9" s="22" t="s">
        <v>39</v>
      </c>
      <c r="J9" s="22" t="s">
        <v>40</v>
      </c>
      <c r="K9" s="24" t="s">
        <v>468</v>
      </c>
      <c r="L9" s="22" t="s">
        <v>205</v>
      </c>
      <c r="M9" s="22" t="s">
        <v>206</v>
      </c>
      <c r="N9" s="22" t="s">
        <v>83</v>
      </c>
      <c r="O9" s="22">
        <v>9</v>
      </c>
      <c r="P9" s="22" t="s">
        <v>45</v>
      </c>
      <c r="Q9" s="25">
        <v>40816</v>
      </c>
      <c r="R9" s="22" t="s">
        <v>45</v>
      </c>
      <c r="S9" s="25">
        <v>40816</v>
      </c>
      <c r="T9" s="12" t="str">
        <f>IF(B9="","","工程师")</f>
        <v>工程师</v>
      </c>
      <c r="U9" s="22" t="s">
        <v>46</v>
      </c>
      <c r="V9" s="22" t="s">
        <v>46</v>
      </c>
      <c r="W9" s="22" t="s">
        <v>46</v>
      </c>
      <c r="X9" s="26">
        <v>30</v>
      </c>
      <c r="Y9" s="26">
        <v>60</v>
      </c>
      <c r="Z9" s="21" t="s">
        <v>47</v>
      </c>
      <c r="AA9" s="22" t="s">
        <v>48</v>
      </c>
      <c r="AB9" s="22"/>
      <c r="AC9" s="28"/>
      <c r="AD9" s="28"/>
    </row>
    <row r="10" spans="1:30" s="3" customFormat="1" ht="51.75" customHeight="1">
      <c r="A10" s="21">
        <v>7</v>
      </c>
      <c r="B10" s="22" t="s">
        <v>207</v>
      </c>
      <c r="C10" s="22" t="s">
        <v>201</v>
      </c>
      <c r="D10" s="22" t="s">
        <v>79</v>
      </c>
      <c r="E10" s="12" t="s">
        <v>37</v>
      </c>
      <c r="F10" s="13" t="s">
        <v>208</v>
      </c>
      <c r="G10" s="23">
        <v>40360</v>
      </c>
      <c r="H10" s="22" t="s">
        <v>209</v>
      </c>
      <c r="I10" s="22" t="s">
        <v>39</v>
      </c>
      <c r="J10" s="22" t="s">
        <v>40</v>
      </c>
      <c r="K10" s="24" t="s">
        <v>210</v>
      </c>
      <c r="L10" s="22" t="s">
        <v>211</v>
      </c>
      <c r="M10" s="22" t="s">
        <v>212</v>
      </c>
      <c r="N10" s="38" t="s">
        <v>213</v>
      </c>
      <c r="O10" s="22">
        <v>9</v>
      </c>
      <c r="P10" s="22" t="s">
        <v>45</v>
      </c>
      <c r="Q10" s="25">
        <v>40816</v>
      </c>
      <c r="R10" s="22" t="s">
        <v>45</v>
      </c>
      <c r="S10" s="39">
        <v>40816</v>
      </c>
      <c r="T10" s="12" t="str">
        <f>IF(B10="","","工程师")</f>
        <v>工程师</v>
      </c>
      <c r="U10" s="22" t="s">
        <v>46</v>
      </c>
      <c r="V10" s="22" t="s">
        <v>46</v>
      </c>
      <c r="W10" s="22" t="s">
        <v>46</v>
      </c>
      <c r="X10" s="26">
        <v>31</v>
      </c>
      <c r="Y10" s="26">
        <v>62</v>
      </c>
      <c r="Z10" s="21" t="s">
        <v>47</v>
      </c>
      <c r="AA10" s="22" t="s">
        <v>48</v>
      </c>
      <c r="AB10" s="22"/>
      <c r="AC10" s="28"/>
      <c r="AD10" s="28"/>
    </row>
    <row r="11" spans="1:30" s="3" customFormat="1" ht="51.75" customHeight="1">
      <c r="A11" s="21">
        <v>8</v>
      </c>
      <c r="B11" s="22" t="s">
        <v>214</v>
      </c>
      <c r="C11" s="22" t="s">
        <v>201</v>
      </c>
      <c r="D11" s="22" t="s">
        <v>79</v>
      </c>
      <c r="E11" s="12" t="s">
        <v>37</v>
      </c>
      <c r="F11" s="13" t="s">
        <v>215</v>
      </c>
      <c r="G11" s="23">
        <v>40360</v>
      </c>
      <c r="H11" s="22" t="s">
        <v>216</v>
      </c>
      <c r="I11" s="22" t="s">
        <v>39</v>
      </c>
      <c r="J11" s="22" t="s">
        <v>40</v>
      </c>
      <c r="K11" s="24" t="s">
        <v>469</v>
      </c>
      <c r="L11" s="22" t="s">
        <v>218</v>
      </c>
      <c r="M11" s="22" t="s">
        <v>212</v>
      </c>
      <c r="N11" s="38" t="s">
        <v>213</v>
      </c>
      <c r="O11" s="22">
        <v>9</v>
      </c>
      <c r="P11" s="22" t="s">
        <v>45</v>
      </c>
      <c r="Q11" s="25">
        <v>41243</v>
      </c>
      <c r="R11" s="22" t="s">
        <v>45</v>
      </c>
      <c r="S11" s="25">
        <v>41608</v>
      </c>
      <c r="T11" s="12" t="str">
        <f>IF(B11="","","工程师")</f>
        <v>工程师</v>
      </c>
      <c r="U11" s="22" t="s">
        <v>46</v>
      </c>
      <c r="V11" s="22" t="s">
        <v>46</v>
      </c>
      <c r="W11" s="22" t="s">
        <v>46</v>
      </c>
      <c r="X11" s="26">
        <v>58</v>
      </c>
      <c r="Y11" s="26">
        <v>61</v>
      </c>
      <c r="Z11" s="21" t="s">
        <v>47</v>
      </c>
      <c r="AA11" s="22" t="s">
        <v>48</v>
      </c>
      <c r="AB11" s="22"/>
      <c r="AC11" s="28"/>
      <c r="AD11" s="28"/>
    </row>
    <row r="12" spans="1:30" s="3" customFormat="1" ht="51.75" customHeight="1">
      <c r="A12" s="21">
        <v>9</v>
      </c>
      <c r="B12" s="22" t="s">
        <v>219</v>
      </c>
      <c r="C12" s="22" t="s">
        <v>201</v>
      </c>
      <c r="D12" s="22" t="s">
        <v>79</v>
      </c>
      <c r="E12" s="12" t="s">
        <v>37</v>
      </c>
      <c r="F12" s="13" t="s">
        <v>220</v>
      </c>
      <c r="G12" s="23">
        <v>38899</v>
      </c>
      <c r="H12" s="22" t="s">
        <v>221</v>
      </c>
      <c r="I12" s="22" t="s">
        <v>39</v>
      </c>
      <c r="J12" s="22" t="s">
        <v>40</v>
      </c>
      <c r="K12" s="24" t="s">
        <v>470</v>
      </c>
      <c r="L12" s="22" t="s">
        <v>223</v>
      </c>
      <c r="M12" s="22" t="s">
        <v>136</v>
      </c>
      <c r="N12" s="22" t="s">
        <v>83</v>
      </c>
      <c r="O12" s="22">
        <v>13</v>
      </c>
      <c r="P12" s="22" t="s">
        <v>45</v>
      </c>
      <c r="Q12" s="25">
        <v>40269</v>
      </c>
      <c r="R12" s="22" t="s">
        <v>45</v>
      </c>
      <c r="S12" s="25">
        <v>40269</v>
      </c>
      <c r="T12" s="12" t="str">
        <f>IF(B12="","","工程师")</f>
        <v>工程师</v>
      </c>
      <c r="U12" s="22" t="s">
        <v>46</v>
      </c>
      <c r="V12" s="22" t="s">
        <v>46</v>
      </c>
      <c r="W12" s="22" t="s">
        <v>46</v>
      </c>
      <c r="X12" s="26">
        <v>49</v>
      </c>
      <c r="Y12" s="26">
        <v>60</v>
      </c>
      <c r="Z12" s="21" t="s">
        <v>47</v>
      </c>
      <c r="AA12" s="22" t="s">
        <v>48</v>
      </c>
      <c r="AB12" s="22"/>
      <c r="AC12" s="28"/>
      <c r="AD12" s="28"/>
    </row>
    <row r="13" spans="1:30" s="3" customFormat="1" ht="51.75" customHeight="1">
      <c r="A13" s="21">
        <v>10</v>
      </c>
      <c r="B13" s="22" t="s">
        <v>288</v>
      </c>
      <c r="C13" s="22" t="s">
        <v>286</v>
      </c>
      <c r="D13" s="22" t="s">
        <v>79</v>
      </c>
      <c r="E13" s="12" t="s">
        <v>37</v>
      </c>
      <c r="F13" s="13">
        <v>33025</v>
      </c>
      <c r="G13" s="42">
        <v>42917</v>
      </c>
      <c r="H13" s="22" t="s">
        <v>289</v>
      </c>
      <c r="I13" s="22" t="s">
        <v>103</v>
      </c>
      <c r="J13" s="22" t="s">
        <v>104</v>
      </c>
      <c r="K13" s="24" t="s">
        <v>290</v>
      </c>
      <c r="L13" s="22" t="s">
        <v>291</v>
      </c>
      <c r="M13" s="22" t="s">
        <v>292</v>
      </c>
      <c r="N13" s="22" t="s">
        <v>83</v>
      </c>
      <c r="O13" s="22">
        <v>2</v>
      </c>
      <c r="P13" s="22"/>
      <c r="Q13" s="25"/>
      <c r="R13" s="22"/>
      <c r="S13" s="25"/>
      <c r="T13" s="12" t="s">
        <v>70</v>
      </c>
      <c r="U13" s="22"/>
      <c r="V13" s="22" t="s">
        <v>46</v>
      </c>
      <c r="W13" s="22" t="s">
        <v>46</v>
      </c>
      <c r="X13" s="26">
        <v>30</v>
      </c>
      <c r="Y13" s="26">
        <v>0</v>
      </c>
      <c r="Z13" s="21" t="s">
        <v>47</v>
      </c>
      <c r="AA13" s="22" t="s">
        <v>48</v>
      </c>
      <c r="AB13" s="26"/>
      <c r="AC13" s="28"/>
      <c r="AD13" s="28"/>
    </row>
    <row r="14" spans="1:32" s="3" customFormat="1" ht="51.75" customHeight="1">
      <c r="A14" s="21">
        <v>11</v>
      </c>
      <c r="B14" s="22" t="s">
        <v>303</v>
      </c>
      <c r="C14" s="22" t="s">
        <v>304</v>
      </c>
      <c r="D14" s="22" t="s">
        <v>79</v>
      </c>
      <c r="E14" s="12" t="e">
        <f>IF(#REF!="正确",IF([]!ISEVEN(MID(#REF!,17,1)),"女","男"),IF(#REF!="","","身份证错误"))</f>
        <v>#REF!</v>
      </c>
      <c r="F14" s="24" t="s">
        <v>305</v>
      </c>
      <c r="G14" s="23">
        <v>37803</v>
      </c>
      <c r="H14" s="22" t="s">
        <v>306</v>
      </c>
      <c r="I14" s="22" t="s">
        <v>72</v>
      </c>
      <c r="J14" s="22"/>
      <c r="K14" s="24" t="s">
        <v>238</v>
      </c>
      <c r="L14" s="22" t="s">
        <v>307</v>
      </c>
      <c r="M14" s="22" t="s">
        <v>308</v>
      </c>
      <c r="N14" s="22" t="s">
        <v>83</v>
      </c>
      <c r="O14" s="22">
        <v>15</v>
      </c>
      <c r="P14" s="22"/>
      <c r="Q14" s="25"/>
      <c r="R14" s="22"/>
      <c r="S14" s="25"/>
      <c r="T14" s="12" t="str">
        <f>IF(B14="","","工程师")</f>
        <v>工程师</v>
      </c>
      <c r="U14" s="22" t="s">
        <v>46</v>
      </c>
      <c r="V14" s="22" t="s">
        <v>46</v>
      </c>
      <c r="W14" s="22" t="s">
        <v>46</v>
      </c>
      <c r="X14" s="26">
        <v>30</v>
      </c>
      <c r="Y14" s="26">
        <v>60</v>
      </c>
      <c r="Z14" s="21" t="s">
        <v>76</v>
      </c>
      <c r="AA14" s="22" t="s">
        <v>48</v>
      </c>
      <c r="AB14" s="22"/>
      <c r="AC14" s="28"/>
      <c r="AD14" s="28"/>
      <c r="AF14" s="6" t="e">
        <f>IF(LEN(#REF!)=18,IF(MID("10X98765432",MOD(SUMPRODUCT(--MID(#REF!,ROW(INDIRECT("1:17")),1),{7;9;10;5;8;4;2;1;6;3;7;9;10;5;8;4;2}),11)+1,1)=MID(#REF!,18,1),"正确","错误1"),IF(ISBLANK(#REF!),"","错误2"))</f>
        <v>#REF!</v>
      </c>
    </row>
    <row r="15" spans="1:32" s="3" customFormat="1" ht="51.75" customHeight="1">
      <c r="A15" s="21">
        <v>12</v>
      </c>
      <c r="B15" s="22" t="s">
        <v>309</v>
      </c>
      <c r="C15" s="22" t="s">
        <v>304</v>
      </c>
      <c r="D15" s="22" t="s">
        <v>79</v>
      </c>
      <c r="E15" s="12" t="s">
        <v>37</v>
      </c>
      <c r="F15" s="24" t="s">
        <v>310</v>
      </c>
      <c r="G15" s="23">
        <v>39692</v>
      </c>
      <c r="H15" s="22" t="s">
        <v>306</v>
      </c>
      <c r="I15" s="22" t="s">
        <v>39</v>
      </c>
      <c r="J15" s="22" t="s">
        <v>40</v>
      </c>
      <c r="K15" s="24" t="s">
        <v>59</v>
      </c>
      <c r="L15" s="22" t="s">
        <v>223</v>
      </c>
      <c r="M15" s="22" t="s">
        <v>43</v>
      </c>
      <c r="N15" s="22" t="s">
        <v>83</v>
      </c>
      <c r="O15" s="22">
        <v>11</v>
      </c>
      <c r="P15" s="22"/>
      <c r="Q15" s="25"/>
      <c r="R15" s="22"/>
      <c r="S15" s="25"/>
      <c r="T15" s="12" t="str">
        <f>IF(B15="","","工程师")</f>
        <v>工程师</v>
      </c>
      <c r="U15" s="22" t="s">
        <v>46</v>
      </c>
      <c r="V15" s="22" t="s">
        <v>46</v>
      </c>
      <c r="W15" s="22" t="s">
        <v>46</v>
      </c>
      <c r="X15" s="26">
        <v>30</v>
      </c>
      <c r="Y15" s="26">
        <v>60</v>
      </c>
      <c r="Z15" s="21" t="s">
        <v>76</v>
      </c>
      <c r="AA15" s="22" t="s">
        <v>48</v>
      </c>
      <c r="AB15" s="22"/>
      <c r="AC15" s="28"/>
      <c r="AD15" s="28"/>
      <c r="AF15" s="6" t="e">
        <f>IF(LEN(#REF!)=18,IF(MID("10X98765432",MOD(SUMPRODUCT(--MID(#REF!,ROW(INDIRECT("1:17")),1),{7;9;10;5;8;4;2;1;6;3;7;9;10;5;8;4;2}),11)+1,1)=MID(#REF!,18,1),"正确","错误1"),IF(ISBLANK(#REF!),"","错误2"))</f>
        <v>#REF!</v>
      </c>
    </row>
    <row r="16" spans="1:32" s="3" customFormat="1" ht="51.75" customHeight="1">
      <c r="A16" s="21">
        <v>13</v>
      </c>
      <c r="B16" s="22" t="s">
        <v>311</v>
      </c>
      <c r="C16" s="22" t="s">
        <v>304</v>
      </c>
      <c r="D16" s="22" t="s">
        <v>79</v>
      </c>
      <c r="E16" s="12" t="e">
        <f>IF(AF15="正确",IF([]!ISEVEN(MID(#REF!,17,1)),"女","男"),IF(AF15="","","身份证错误"))</f>
        <v>#REF!</v>
      </c>
      <c r="F16" s="24" t="s">
        <v>312</v>
      </c>
      <c r="G16" s="23">
        <v>38991</v>
      </c>
      <c r="H16" s="22" t="s">
        <v>306</v>
      </c>
      <c r="I16" s="22" t="s">
        <v>72</v>
      </c>
      <c r="J16" s="22"/>
      <c r="K16" s="24" t="s">
        <v>313</v>
      </c>
      <c r="L16" s="22" t="s">
        <v>314</v>
      </c>
      <c r="M16" s="22" t="s">
        <v>315</v>
      </c>
      <c r="N16" s="22" t="s">
        <v>83</v>
      </c>
      <c r="O16" s="22">
        <v>13</v>
      </c>
      <c r="P16" s="22"/>
      <c r="Q16" s="25"/>
      <c r="R16" s="22"/>
      <c r="S16" s="25"/>
      <c r="T16" s="12" t="str">
        <f>IF(B16="","","工程师")</f>
        <v>工程师</v>
      </c>
      <c r="U16" s="22" t="s">
        <v>46</v>
      </c>
      <c r="V16" s="22" t="s">
        <v>46</v>
      </c>
      <c r="W16" s="22" t="s">
        <v>46</v>
      </c>
      <c r="X16" s="26">
        <v>30</v>
      </c>
      <c r="Y16" s="26">
        <v>60</v>
      </c>
      <c r="Z16" s="21" t="s">
        <v>76</v>
      </c>
      <c r="AA16" s="22" t="s">
        <v>48</v>
      </c>
      <c r="AB16" s="22"/>
      <c r="AC16" s="28"/>
      <c r="AD16" s="28"/>
      <c r="AF16" s="6" t="e">
        <f>IF(LEN(#REF!)=18,IF(MID("10X98765432",MOD(SUMPRODUCT(--MID(#REF!,ROW(INDIRECT("1:17")),1),{7;9;10;5;8;4;2;1;6;3;7;9;10;5;8;4;2}),11)+1,1)=MID(#REF!,18,1),"正确","错误1"),IF(ISBLANK(#REF!),"","错误2"))</f>
        <v>#REF!</v>
      </c>
    </row>
    <row r="17" spans="1:32" s="3" customFormat="1" ht="51.75" customHeight="1">
      <c r="A17" s="21">
        <v>14</v>
      </c>
      <c r="B17" s="22" t="s">
        <v>316</v>
      </c>
      <c r="C17" s="22" t="s">
        <v>304</v>
      </c>
      <c r="D17" s="22" t="s">
        <v>79</v>
      </c>
      <c r="E17" s="12" t="s">
        <v>37</v>
      </c>
      <c r="F17" s="24" t="s">
        <v>317</v>
      </c>
      <c r="G17" s="23">
        <v>37073</v>
      </c>
      <c r="H17" s="22" t="s">
        <v>318</v>
      </c>
      <c r="I17" s="22" t="s">
        <v>72</v>
      </c>
      <c r="J17" s="22"/>
      <c r="K17" s="24" t="s">
        <v>319</v>
      </c>
      <c r="L17" s="22" t="s">
        <v>320</v>
      </c>
      <c r="M17" s="22" t="s">
        <v>321</v>
      </c>
      <c r="N17" s="22" t="s">
        <v>83</v>
      </c>
      <c r="O17" s="22">
        <v>18</v>
      </c>
      <c r="P17" s="22"/>
      <c r="Q17" s="25"/>
      <c r="R17" s="22"/>
      <c r="S17" s="25"/>
      <c r="T17" s="12" t="str">
        <f>IF(B17="","","工程师")</f>
        <v>工程师</v>
      </c>
      <c r="U17" s="22" t="s">
        <v>46</v>
      </c>
      <c r="V17" s="22" t="s">
        <v>46</v>
      </c>
      <c r="W17" s="22" t="s">
        <v>46</v>
      </c>
      <c r="X17" s="26">
        <v>30</v>
      </c>
      <c r="Y17" s="26">
        <v>60</v>
      </c>
      <c r="Z17" s="21" t="s">
        <v>76</v>
      </c>
      <c r="AA17" s="22" t="s">
        <v>48</v>
      </c>
      <c r="AB17" s="22"/>
      <c r="AC17" s="28"/>
      <c r="AD17" s="28"/>
      <c r="AF17" s="6" t="e">
        <f>IF(LEN(#REF!)=18,IF(MID("10X98765432",MOD(SUMPRODUCT(--MID(#REF!,ROW(INDIRECT("1:17")),1),{7;9;10;5;8;4;2;1;6;3;7;9;10;5;8;4;2}),11)+1,1)=MID(#REF!,18,1),"正确","错误1"),IF(ISBLANK(#REF!),"","错误2"))</f>
        <v>#REF!</v>
      </c>
    </row>
    <row r="18" spans="1:30" s="3" customFormat="1" ht="51.75" customHeight="1">
      <c r="A18" s="21">
        <v>15</v>
      </c>
      <c r="B18" s="22" t="s">
        <v>327</v>
      </c>
      <c r="C18" s="22" t="s">
        <v>328</v>
      </c>
      <c r="D18" s="22" t="s">
        <v>79</v>
      </c>
      <c r="E18" s="12" t="e">
        <f>IF(#REF!="正确",IF([]!ISEVEN(MID(#REF!,17,1)),"女","男"),IF(#REF!="","","身份证错误"))</f>
        <v>#REF!</v>
      </c>
      <c r="F18" s="13">
        <v>30317</v>
      </c>
      <c r="G18" s="23">
        <v>39264</v>
      </c>
      <c r="H18" s="22" t="s">
        <v>329</v>
      </c>
      <c r="I18" s="22" t="s">
        <v>39</v>
      </c>
      <c r="J18" s="22" t="s">
        <v>40</v>
      </c>
      <c r="K18" s="24" t="s">
        <v>471</v>
      </c>
      <c r="L18" s="22" t="s">
        <v>331</v>
      </c>
      <c r="M18" s="22" t="s">
        <v>332</v>
      </c>
      <c r="N18" s="22" t="s">
        <v>83</v>
      </c>
      <c r="O18" s="22">
        <v>12</v>
      </c>
      <c r="P18" s="22"/>
      <c r="Q18" s="25"/>
      <c r="R18" s="22"/>
      <c r="S18" s="25"/>
      <c r="T18" s="12" t="str">
        <f>IF(B18="","","工程师")</f>
        <v>工程师</v>
      </c>
      <c r="U18" s="22" t="s">
        <v>46</v>
      </c>
      <c r="V18" s="22" t="s">
        <v>46</v>
      </c>
      <c r="W18" s="22" t="s">
        <v>46</v>
      </c>
      <c r="X18" s="26">
        <v>30</v>
      </c>
      <c r="Y18" s="26">
        <v>60</v>
      </c>
      <c r="Z18" s="21" t="s">
        <v>76</v>
      </c>
      <c r="AA18" s="22" t="s">
        <v>48</v>
      </c>
      <c r="AB18" s="22"/>
      <c r="AC18" s="28"/>
      <c r="AD18" s="28"/>
    </row>
    <row r="19" spans="1:30" s="3" customFormat="1" ht="51.75" customHeight="1">
      <c r="A19" s="21">
        <v>16</v>
      </c>
      <c r="B19" s="22" t="s">
        <v>376</v>
      </c>
      <c r="C19" s="22" t="s">
        <v>377</v>
      </c>
      <c r="D19" s="22" t="s">
        <v>79</v>
      </c>
      <c r="E19" s="12" t="s">
        <v>37</v>
      </c>
      <c r="F19" s="13">
        <v>32234</v>
      </c>
      <c r="G19" s="23">
        <v>41091</v>
      </c>
      <c r="H19" s="22" t="s">
        <v>378</v>
      </c>
      <c r="I19" s="22" t="s">
        <v>39</v>
      </c>
      <c r="J19" s="22" t="s">
        <v>40</v>
      </c>
      <c r="K19" s="24" t="s">
        <v>127</v>
      </c>
      <c r="L19" s="22" t="s">
        <v>181</v>
      </c>
      <c r="M19" s="22" t="s">
        <v>95</v>
      </c>
      <c r="N19" s="22" t="s">
        <v>83</v>
      </c>
      <c r="O19" s="22">
        <v>7</v>
      </c>
      <c r="P19" s="22"/>
      <c r="Q19" s="25"/>
      <c r="R19" s="22"/>
      <c r="S19" s="25"/>
      <c r="T19" s="12" t="str">
        <f>IF(B19="","","工程师")</f>
        <v>工程师</v>
      </c>
      <c r="U19" s="22" t="s">
        <v>46</v>
      </c>
      <c r="V19" s="22" t="s">
        <v>46</v>
      </c>
      <c r="W19" s="22" t="s">
        <v>46</v>
      </c>
      <c r="X19" s="26">
        <v>41</v>
      </c>
      <c r="Y19" s="26">
        <v>0</v>
      </c>
      <c r="Z19" s="21" t="s">
        <v>76</v>
      </c>
      <c r="AA19" s="22" t="s">
        <v>48</v>
      </c>
      <c r="AB19" s="26"/>
      <c r="AC19" s="28"/>
      <c r="AD19" s="28"/>
    </row>
    <row r="20" spans="1:30" s="3" customFormat="1" ht="51.75" customHeight="1">
      <c r="A20" s="21">
        <v>17</v>
      </c>
      <c r="B20" s="22" t="s">
        <v>380</v>
      </c>
      <c r="C20" s="22" t="s">
        <v>377</v>
      </c>
      <c r="D20" s="22" t="s">
        <v>79</v>
      </c>
      <c r="E20" s="12" t="s">
        <v>37</v>
      </c>
      <c r="F20" s="13">
        <v>30256</v>
      </c>
      <c r="G20" s="23">
        <v>38231</v>
      </c>
      <c r="H20" s="22" t="s">
        <v>381</v>
      </c>
      <c r="I20" s="22" t="s">
        <v>39</v>
      </c>
      <c r="J20" s="22"/>
      <c r="K20" s="24" t="s">
        <v>382</v>
      </c>
      <c r="L20" s="22" t="s">
        <v>52</v>
      </c>
      <c r="M20" s="22" t="s">
        <v>383</v>
      </c>
      <c r="N20" s="22" t="s">
        <v>83</v>
      </c>
      <c r="O20" s="22">
        <v>15</v>
      </c>
      <c r="P20" s="22"/>
      <c r="Q20" s="25"/>
      <c r="R20" s="22"/>
      <c r="S20" s="25"/>
      <c r="T20" s="12" t="str">
        <f>IF(B20="","","工程师")</f>
        <v>工程师</v>
      </c>
      <c r="U20" s="22" t="s">
        <v>46</v>
      </c>
      <c r="V20" s="22" t="s">
        <v>46</v>
      </c>
      <c r="W20" s="22" t="s">
        <v>46</v>
      </c>
      <c r="X20" s="26">
        <v>18</v>
      </c>
      <c r="Y20" s="26">
        <v>0</v>
      </c>
      <c r="Z20" s="21" t="s">
        <v>76</v>
      </c>
      <c r="AA20" s="22" t="s">
        <v>48</v>
      </c>
      <c r="AB20" s="26"/>
      <c r="AC20" s="28"/>
      <c r="AD20" s="28"/>
    </row>
    <row r="21" spans="1:29" ht="55.5" customHeight="1">
      <c r="A21" s="21">
        <v>18</v>
      </c>
      <c r="B21" s="22" t="s">
        <v>412</v>
      </c>
      <c r="C21" s="22" t="s">
        <v>413</v>
      </c>
      <c r="D21" s="22" t="s">
        <v>282</v>
      </c>
      <c r="E21" s="12" t="s">
        <v>37</v>
      </c>
      <c r="F21" s="13">
        <v>31048</v>
      </c>
      <c r="G21" s="23">
        <v>39264</v>
      </c>
      <c r="H21" s="22" t="s">
        <v>414</v>
      </c>
      <c r="I21" s="22" t="s">
        <v>39</v>
      </c>
      <c r="J21" s="22"/>
      <c r="K21" s="24" t="s">
        <v>98</v>
      </c>
      <c r="L21" s="22" t="s">
        <v>52</v>
      </c>
      <c r="M21" s="22" t="s">
        <v>212</v>
      </c>
      <c r="N21" s="22" t="s">
        <v>83</v>
      </c>
      <c r="O21" s="22">
        <v>11</v>
      </c>
      <c r="P21" s="22" t="s">
        <v>45</v>
      </c>
      <c r="Q21" s="25">
        <v>39731</v>
      </c>
      <c r="R21" s="22" t="s">
        <v>45</v>
      </c>
      <c r="S21" s="25">
        <v>41821</v>
      </c>
      <c r="T21" s="12" t="s">
        <v>70</v>
      </c>
      <c r="U21" s="22" t="s">
        <v>46</v>
      </c>
      <c r="V21" s="22" t="s">
        <v>46</v>
      </c>
      <c r="W21" s="22" t="s">
        <v>46</v>
      </c>
      <c r="X21" s="26">
        <v>30</v>
      </c>
      <c r="Y21" s="26">
        <v>61</v>
      </c>
      <c r="Z21" s="21" t="s">
        <v>47</v>
      </c>
      <c r="AA21" s="22" t="s">
        <v>48</v>
      </c>
      <c r="AB21" s="26"/>
      <c r="AC21" s="7"/>
    </row>
    <row r="22" spans="1:30" ht="55.5" customHeight="1">
      <c r="A22" s="21">
        <v>19</v>
      </c>
      <c r="B22" s="22" t="s">
        <v>418</v>
      </c>
      <c r="C22" s="22" t="s">
        <v>413</v>
      </c>
      <c r="D22" s="22" t="s">
        <v>282</v>
      </c>
      <c r="E22" s="12" t="s">
        <v>37</v>
      </c>
      <c r="F22" s="13">
        <v>33970</v>
      </c>
      <c r="G22" s="23">
        <v>41944</v>
      </c>
      <c r="H22" s="22" t="s">
        <v>419</v>
      </c>
      <c r="I22" s="22" t="s">
        <v>39</v>
      </c>
      <c r="J22" s="22" t="s">
        <v>40</v>
      </c>
      <c r="K22" s="24" t="s">
        <v>420</v>
      </c>
      <c r="L22" s="22" t="s">
        <v>421</v>
      </c>
      <c r="M22" s="22" t="s">
        <v>95</v>
      </c>
      <c r="N22" s="22" t="s">
        <v>83</v>
      </c>
      <c r="O22" s="22">
        <v>5</v>
      </c>
      <c r="P22" s="22"/>
      <c r="Q22" s="25"/>
      <c r="R22" s="22"/>
      <c r="S22" s="25"/>
      <c r="T22" s="12" t="str">
        <f>IF(B22="","","工程师")</f>
        <v>工程师</v>
      </c>
      <c r="U22" s="22" t="s">
        <v>46</v>
      </c>
      <c r="V22" s="22" t="s">
        <v>46</v>
      </c>
      <c r="W22" s="22" t="s">
        <v>46</v>
      </c>
      <c r="X22" s="26">
        <v>18</v>
      </c>
      <c r="Y22" s="26">
        <v>1</v>
      </c>
      <c r="Z22" s="21" t="s">
        <v>76</v>
      </c>
      <c r="AA22" s="22" t="s">
        <v>48</v>
      </c>
      <c r="AB22" s="22"/>
      <c r="AC22" s="28"/>
      <c r="AD22" s="28"/>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205">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1:G12">
      <formula1>23743</formula1>
      <formula2>42705</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5:N1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3">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N6">
      <formula1>8</formula1>
    </dataValidation>
    <dataValidation allowBlank="1" showInputMessage="1" showErrorMessage="1" promptTitle="填写要求" prompt="请填入最高学历、学位，若最高学历/学位为非理工类，需同时填报理工类学历/学位。" sqref="J19"/>
    <dataValidation allowBlank="1" showInputMessage="1" showErrorMessage="1" promptTitle="填写要求" prompt="请填入最高学历、学位，若最高学历/学位为非理工类，需同时填报理工类学历/学位。" sqref="J20"/>
    <dataValidation allowBlank="1" showInputMessage="1" showErrorMessage="1" promptTitle="填写要求" prompt="请填入最高学历、学位，若最高学历/学位为非理工类，需同时填报理工类学历/学位。" sqref="I19:I20"/>
    <dataValidation allowBlank="1" showInputMessage="1" showErrorMessage="1" promptTitle="填写要求" prompt="请填入最高学历、学位，若最高学历/学位为非理工类，需同时填报理工类学历/学位。" sqref="I9:I12"/>
    <dataValidation allowBlank="1" showInputMessage="1" showErrorMessage="1" promptTitle="填写要求" prompt="请填入最高学历、学位，若最高学历/学位为非理工类，需同时填报理工类学历/学位。" sqref="J9:J12"/>
    <dataValidation allowBlank="1" showInputMessage="1" showErrorMessage="1" promptTitle="填写要求" prompt="请填入最高学历、学位，若最高学历/学位为非理工类，需同时填报理工类学历/学位。" sqref="J7:J8"/>
    <dataValidation allowBlank="1" showInputMessage="1" showErrorMessage="1" promptTitle="填写要求" prompt="请填入最高学历、学位，若最高学历/学位为非理工类，需同时填报理工类学历/学位。" sqref="J6"/>
    <dataValidation allowBlank="1" showInputMessage="1" showErrorMessage="1" promptTitle="填写要求" prompt="请填入最高学历、学位，若最高学历/学位为非理工类，需同时填报理工类学历/学位。" sqref="J4:J5"/>
    <dataValidation allowBlank="1" showInputMessage="1" showErrorMessage="1" promptTitle="填写要求" prompt="请填入最高学历、学位，若最高学历/学位为非理工类，需同时填报理工类学历/学位。" sqref="I4:I6"/>
    <dataValidation allowBlank="1" showInputMessage="1" showErrorMessage="1" promptTitle="填写要求" prompt="请填入最高学历、学位，若最高学历/学位为非理工类，需同时填报理工类学历/学位。" sqref="I7:I8"/>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9">
      <formula1>Q19</formula1>
      <formula2>44166</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9">
      <formula1>23743</formula1>
      <formula2>44166</formula2>
    </dataValidation>
    <dataValidation allowBlank="1" showInputMessage="1" showErrorMessage="1" promptTitle="填写要求" prompt="请填入毕业时间，以毕业证书为准。若最高学历/学位为非理工类，需同时填报理工类学历/学位取得时间。如：1999年6月/2006年7月。" sqref="K8:K9"/>
    <dataValidation allowBlank="1" showInputMessage="1" showErrorMessage="1" promptTitle="填写要求" prompt="请填入毕业时间，以毕业证书为准。若最高学历/学位为非理工类，需同时填报理工类学历/学位取得时间。如：1999年6月/2006年7月。" sqref="K10"/>
    <dataValidation allowBlank="1" showInputMessage="1" showErrorMessage="1" promptTitle="填写要求" prompt="请填入毕业时间，以毕业证书为准。若最高学历/学位为非理工类，需同时填报理工类学历/学位取得时间。如：1999年6月/2006年7月。" sqref="K7"/>
    <dataValidation type="list" allowBlank="1" showInputMessage="1" showErrorMessage="1" promptTitle="填写要求" prompt="请根据实际情况填入计算机成绩" sqref="V4:V6">
      <formula1>"1个模块合格,2个模块合格,3个模块合格,4个模块合格,未参加考试"</formula1>
    </dataValidation>
    <dataValidation type="list" allowBlank="1" showInputMessage="1" showErrorMessage="1" promptTitle="填写要求" prompt="请根据实际情况填入外语成绩。" sqref="U4:U6">
      <formula1>"A级全国合格,B级全国合格,C级全国合格,A级省线合格,B级省线合格,C级省线合格,符合免试资格,未参加考试,"</formula1>
    </dataValidation>
    <dataValidation allowBlank="1" showInputMessage="1" showErrorMessage="1" promptTitle="填写要求" prompt="请填入本单位主管部门，需与《专业技术资格评审表》保持一致。属于区县（市）主管的，填“×××区县（市）×××局”；市属单位的，填“市×××委（局）”。" sqref="AC19:AC20"/>
    <dataValidation allowBlank="1" showInputMessage="1" showErrorMessage="1" promptTitle="填写要求" prompt="请填入本单位主管部门，需与《专业技术资格评审表》保持一致。属于区县（市）主管的，填“×××区县（市）×××局”；市属单位的，填“市×××委（局）”。" sqref="AC14:AC17"/>
    <dataValidation allowBlank="1" showInputMessage="1" showErrorMessage="1" promptTitle="填写要求" prompt="请填入本单位主管部门，需与《专业技术资格评审表》保持一致。属于区县（市）主管的，填“×××区县（市）×××局”；市属单位的，填“市×××委（局）”。" sqref="AC12:AC14"/>
    <dataValidation allowBlank="1" showInputMessage="1" showErrorMessage="1" promptTitle="填写要求" prompt="请填入本单位主管部门，需与《专业技术资格评审表》保持一致。属于区县（市）主管的，填“×××区县（市）×××局”；市属单位的，填“市×××委（局）”。" sqref="AC9:AC12"/>
    <dataValidation allowBlank="1" showInputMessage="1" showErrorMessage="1" promptTitle="填写要求" prompt="请填入本单位主管部门，需与《专业技术资格评审表》保持一致。属于区县（市）主管的，填“×××区县（市）×××局”；市属单位的，填“市×××委（局）”。" sqref="AC22"/>
    <dataValidation allowBlank="1" showInputMessage="1" showErrorMessage="1" promptTitle="填写要求" prompt="请填入本单位主管部门，需与《专业技术资格评审表》保持一致。属于区县（市）主管的，填“×××区县（市）×××局”；市属单位的，填“市×××委（局）”。" sqref="AC18"/>
    <dataValidation type="whole" allowBlank="1" showInputMessage="1" showErrorMessage="1" promptTitle="填写要求" prompt="请填写近两年继续教育学时，折算标准参见申报通知。" errorTitle="输入错误" error="请填入继续教育学时，仅需填入数字。" sqref="X19:Y2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4:Y1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2:Y1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1:Y1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Y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2:Y22">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21:Y2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8:Y1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9:Y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Y7">
      <formula1>0</formula1>
      <formula2>1000</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9:W2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4:W1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2:W1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9:W1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W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4:Y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2:W22">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21:W2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8:W18">
      <formula1>"优秀,合格"</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4:S17">
      <formula1>Q14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2:S14">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1:S12">
      <formula1>Q11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S10">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S6">
      <formula1>Q4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2">
      <formula1>Q22</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21">
      <formula1>Q21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8">
      <formula1>Q18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0">
      <formula1>Q10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9">
      <formula1>Q9</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8">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7:O8">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10">
      <formula1>50</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4:Q1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2:Q1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1:Q1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Q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Q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2">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2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
      <formula1>23743</formula1>
      <formula2>42705</formula2>
    </dataValidation>
    <dataValidation type="list" allowBlank="1" showInputMessage="1" showErrorMessage="1" promptTitle="填写要求" prompt="请在下拉菜单中选择，如选择其他请在备注栏说明具体情况。" sqref="R19:R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4:R1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2:R1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1:R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R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R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9:P2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4:P1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2:P1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1:P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P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P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2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2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
      <formula1>"工程师,助理工程师,经济师,高级经济师,其他中级,其他高级,无"</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9:O2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4:O1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2:O1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1:O1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O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2">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2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9">
      <formula1>50</formula1>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10:Y10">
      <formula1>0</formula1>
      <formula2>1000</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9:N2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2">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2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
      <formula1>8</formula1>
    </dataValidation>
    <dataValidation allowBlank="1" showInputMessage="1" showErrorMessage="1" promptTitle="填写要求" prompt="请填入本单位主管部门，需与《专业技术资格评审表》保持一致。" sqref="AC8"/>
    <dataValidation allowBlank="1" showInputMessage="1" showErrorMessage="1" promptTitle="填写要求" prompt="请填入本单位主管部门，需与《专业技术资格评审表》保持一致。" sqref="AC7"/>
    <dataValidation allowBlank="1" showInputMessage="1" showErrorMessage="1" promptTitle="填写要求" prompt="专业名称必须与毕业证书一致。" sqref="M19:M20"/>
    <dataValidation allowBlank="1" showInputMessage="1" showErrorMessage="1" promptTitle="填写要求" prompt="专业名称必须与毕业证书一致。" sqref="M14:M17"/>
    <dataValidation allowBlank="1" showInputMessage="1" showErrorMessage="1" promptTitle="填写要求" prompt="专业名称必须与毕业证书一致。" sqref="M12:M14"/>
    <dataValidation allowBlank="1" showInputMessage="1" showErrorMessage="1" promptTitle="填写要求" prompt="专业名称必须与毕业证书一致。" sqref="M9:M12"/>
    <dataValidation allowBlank="1" showInputMessage="1" showErrorMessage="1" promptTitle="填写要求" prompt="专业名称必须与毕业证书一致。" sqref="M8:M9"/>
    <dataValidation allowBlank="1" showInputMessage="1" showErrorMessage="1" promptTitle="填写要求" prompt="专业名称必须与毕业证书一致。" sqref="M4:M6"/>
    <dataValidation allowBlank="1" showInputMessage="1" showErrorMessage="1" promptTitle="填写要求" prompt="专业名称必须与毕业证书一致。" sqref="M22"/>
    <dataValidation allowBlank="1" showInputMessage="1" showErrorMessage="1" promptTitle="填写要求" prompt="专业名称必须与毕业证书一致。" sqref="M21"/>
    <dataValidation allowBlank="1" showInputMessage="1" showErrorMessage="1" promptTitle="填写要求" prompt="专业名称必须与毕业证书一致。" sqref="M18"/>
    <dataValidation allowBlank="1" showInputMessage="1" showErrorMessage="1" promptTitle="填写要求" prompt="专业名称必须与毕业证书一致。" sqref="M7"/>
    <dataValidation allowBlank="1" showInputMessage="1" showErrorMessage="1" promptTitle="填写要求" prompt="请填入毕业院校名称，如遇校名变更、学校兼并等情况的，以毕业证书的原名称为准。" sqref="L19:L20"/>
    <dataValidation allowBlank="1" showInputMessage="1" showErrorMessage="1" promptTitle="填写要求" prompt="请填入毕业院校名称，如遇校名变更、学校兼并等情况的，以毕业证书的原名称为准。" sqref="L14:L17"/>
    <dataValidation allowBlank="1" showInputMessage="1" showErrorMessage="1" promptTitle="填写要求" prompt="请填入毕业院校名称，如遇校名变更、学校兼并等情况的，以毕业证书的原名称为准。" sqref="L12:L14"/>
    <dataValidation allowBlank="1" showInputMessage="1" showErrorMessage="1" promptTitle="填写要求" prompt="请填入毕业院校名称，如遇校名变更、学校兼并等情况的，以毕业证书的原名称为准。" sqref="L9:L12"/>
    <dataValidation allowBlank="1" showInputMessage="1" showErrorMessage="1" promptTitle="填写要求" prompt="请填入毕业院校名称，如遇校名变更、学校兼并等情况的，以毕业证书的原名称为准。" sqref="L8:L9"/>
    <dataValidation allowBlank="1" showInputMessage="1" showErrorMessage="1" promptTitle="填写要求" prompt="请填入毕业院校名称，如遇校名变更、学校兼并等情况的，以毕业证书的原名称为准。" sqref="L4:L6"/>
    <dataValidation allowBlank="1" showInputMessage="1" showErrorMessage="1" promptTitle="填写要求" prompt="请填入毕业院校名称，如遇校名变更、学校兼并等情况的，以毕业证书的原名称为准。" sqref="L22"/>
    <dataValidation allowBlank="1" showInputMessage="1" showErrorMessage="1" promptTitle="填写要求" prompt="请填入毕业院校名称，如遇校名变更、学校兼并等情况的，以毕业证书的原名称为准。" sqref="L21"/>
    <dataValidation allowBlank="1" showInputMessage="1" showErrorMessage="1" promptTitle="填写要求" prompt="请填入毕业院校名称，如遇校名变更、学校兼并等情况的，以毕业证书的原名称为准。" sqref="L18"/>
    <dataValidation allowBlank="1" showInputMessage="1" showErrorMessage="1" promptTitle="填写要求" prompt="请填入毕业院校名称，如遇校名变更、学校兼并等情况的，以毕业证书的原名称为准。" sqref="L7"/>
    <dataValidation allowBlank="1" showInputMessage="1" showErrorMessage="1" promptTitle="填写要求" prompt="请填入毕业时间，以毕业证书为准。" sqref="K19:K20"/>
    <dataValidation allowBlank="1" showInputMessage="1" showErrorMessage="1" promptTitle="填写要求" prompt="请填入毕业时间，以毕业证书为准。" sqref="K14:K17"/>
    <dataValidation allowBlank="1" showInputMessage="1" showErrorMessage="1" promptTitle="填写要求" prompt="请填入毕业时间，以毕业证书为准。" sqref="K12:K14"/>
    <dataValidation allowBlank="1" showInputMessage="1" showErrorMessage="1" promptTitle="填写要求" prompt="请填入毕业时间，以毕业证书为准。" sqref="K11:K12"/>
    <dataValidation allowBlank="1" showInputMessage="1" showErrorMessage="1" promptTitle="填写要求" prompt="请填入毕业时间，以毕业证书为准。" sqref="K4:K6"/>
    <dataValidation allowBlank="1" showInputMessage="1" showErrorMessage="1" promptTitle="填写要求" prompt="请填入毕业时间，以毕业证书为准。" sqref="K22"/>
    <dataValidation allowBlank="1" showInputMessage="1" showErrorMessage="1" promptTitle="填写要求" prompt="请填入毕业时间，以毕业证书为准。" sqref="K21"/>
    <dataValidation allowBlank="1" showInputMessage="1" showErrorMessage="1" promptTitle="填写要求" prompt="请填入毕业时间，以毕业证书为准。" sqref="K18"/>
    <dataValidation allowBlank="1" showInputMessage="1" showErrorMessage="1" promptTitle="填写要求" prompt="请填入毕业时间，以毕业证书为准。" sqref="K9"/>
    <dataValidation type="list" allowBlank="1" showInputMessage="1" showErrorMessage="1" promptTitle="填写要求" prompt="请在下拉菜单中选择，选择其他初级或其他中级的，需在备注中说明具体资格名称。" sqref="R10">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10">
      <formula1>"技术员,助理工程师,其他初级,其他中级"</formula1>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9:G2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4:G1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G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G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2">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2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9">
      <formula1>23743</formula1>
      <formula2>42705</formula2>
    </dataValidation>
    <dataValidation allowBlank="1" showInputMessage="1" showErrorMessage="1" promptTitle="填写要求" prompt="请输入工作部门及岗位&#10;" sqref="H19:H20"/>
    <dataValidation allowBlank="1" showInputMessage="1" showErrorMessage="1" promptTitle="填写要求" prompt="请输入工作部门及岗位&#10;" sqref="H14:H17"/>
    <dataValidation allowBlank="1" showInputMessage="1" showErrorMessage="1" promptTitle="填写要求" prompt="请输入工作部门及岗位&#10;" sqref="H12:H14"/>
    <dataValidation allowBlank="1" showInputMessage="1" showErrorMessage="1" promptTitle="填写要求" prompt="请输入工作部门及岗位&#10;" sqref="H9:H12"/>
    <dataValidation allowBlank="1" showInputMessage="1" showErrorMessage="1" promptTitle="填写要求" prompt="请输入工作部门及岗位&#10;" sqref="H7:H8"/>
    <dataValidation allowBlank="1" showInputMessage="1" showErrorMessage="1" promptTitle="填写要求" prompt="请输入工作部门及岗位&#10;" sqref="H4:H6"/>
    <dataValidation allowBlank="1" showInputMessage="1" showErrorMessage="1" promptTitle="填写要求" prompt="请输入工作部门及岗位&#10;" sqref="H22"/>
    <dataValidation allowBlank="1" showInputMessage="1" showErrorMessage="1" promptTitle="填写要求" prompt="请输入工作部门及岗位&#10;" sqref="H21"/>
    <dataValidation allowBlank="1" showInputMessage="1" showErrorMessage="1" promptTitle="填写要求" prompt="请输入工作部门及岗位&#10;" sqref="H18"/>
    <dataValidation allowBlank="1" showInputMessage="1" showErrorMessage="1" promptTitle="填写要求" prompt="请输入工作部门及岗位&#10;" sqref="H7"/>
    <dataValidation allowBlank="1" showInputMessage="1" showErrorMessage="1" promptTitle="填写要求" prompt="请填入最高学历、学位，若最高学历/学位为非理工类，需同时填报理工类学历/学位。" sqref="I14:J17"/>
    <dataValidation allowBlank="1" showInputMessage="1" showErrorMessage="1" promptTitle="填写要求" prompt="请填入最高学历、学位，若最高学历/学位为非理工类，需同时填报理工类学历/学位。" sqref="I12:J14"/>
    <dataValidation allowBlank="1" showInputMessage="1" showErrorMessage="1" promptTitle="填写要求" prompt="请填入最高学历、学位，若最高学历/学位为非理工类，需同时填报理工类学历/学位。" sqref="I22:J22"/>
    <dataValidation allowBlank="1" showInputMessage="1" showErrorMessage="1" promptTitle="填写要求" prompt="请填入最高学历、学位，若最高学历/学位为非理工类，需同时填报理工类学历/学位。" sqref="I21:J21"/>
    <dataValidation allowBlank="1" showInputMessage="1" showErrorMessage="1" promptTitle="填写要求" prompt="请填入最高学历、学位，若最高学历/学位为非理工类，需同时填报理工类学历/学位。" sqref="I18:J18"/>
    <dataValidation type="whole" allowBlank="1" showInputMessage="1" showErrorMessage="1" promptTitle="填写要求" prompt="请填写申报人本人手机号码，后期用于接收通知信息，务必正确。" errorTitle="输入错误" error="请检查手机号是否正确，长度为11位。" sqref="AB19:AB2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2:AB14">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2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
      <formula1>13000000000</formula1>
      <formula2>19000000000</formula2>
    </dataValidation>
    <dataValidation allowBlank="1" showInputMessage="1" showErrorMessage="1" promptTitle="填写要求" prompt="请输入您的姓名，中间不加空格。" sqref="B19:B20"/>
    <dataValidation allowBlank="1" showInputMessage="1" showErrorMessage="1" promptTitle="填写要求" prompt="请输入您的姓名，中间不加空格。" sqref="B14:B17"/>
    <dataValidation allowBlank="1" showInputMessage="1" showErrorMessage="1" promptTitle="填写要求" prompt="请输入您的姓名，中间不加空格。" sqref="B12:B14"/>
    <dataValidation allowBlank="1" showInputMessage="1" showErrorMessage="1" promptTitle="填写要求" prompt="请输入您的姓名，中间不加空格。" sqref="B9:B12"/>
    <dataValidation allowBlank="1" showInputMessage="1" showErrorMessage="1" promptTitle="填写要求" prompt="请输入您的姓名，中间不加空格。" sqref="B7:B8"/>
    <dataValidation allowBlank="1" showInputMessage="1" showErrorMessage="1" promptTitle="填写要求" prompt="请输入您的姓名，中间不加空格。" sqref="B4:B6"/>
    <dataValidation allowBlank="1" showInputMessage="1" showErrorMessage="1" promptTitle="填写要求" prompt="请输入您的姓名，中间不加空格。" sqref="B22"/>
    <dataValidation allowBlank="1" showInputMessage="1" showErrorMessage="1" promptTitle="填写要求" prompt="请输入您的姓名，中间不加空格。" sqref="B21"/>
    <dataValidation allowBlank="1" showInputMessage="1" showErrorMessage="1" promptTitle="填写要求" prompt="请输入您的姓名，中间不加空格。" sqref="B18"/>
    <dataValidation allowBlank="1" showInputMessage="1" showErrorMessage="1" promptTitle="填写要求" prompt="请填写单位全称，必须与其他申报材料中填写一致。" sqref="C19:C20"/>
    <dataValidation allowBlank="1" showInputMessage="1" showErrorMessage="1" promptTitle="填写要求" prompt="请填写单位全称，必须与其他申报材料中填写一致。" sqref="C14:C17"/>
    <dataValidation allowBlank="1" showInputMessage="1" showErrorMessage="1" promptTitle="填写要求" prompt="请填写单位全称，必须与其他申报材料中填写一致。" sqref="C12:C14"/>
    <dataValidation allowBlank="1" showInputMessage="1" showErrorMessage="1" promptTitle="填写要求" prompt="请填写单位全称，必须与其他申报材料中填写一致。" sqref="C9:C12"/>
    <dataValidation allowBlank="1" showInputMessage="1" showErrorMessage="1" promptTitle="填写要求" prompt="请填写单位全称，必须与其他申报材料中填写一致。" sqref="C4:C6"/>
    <dataValidation allowBlank="1" showInputMessage="1" showErrorMessage="1" promptTitle="填写要求" prompt="请填写单位全称，必须与其他申报材料中填写一致。" sqref="C22"/>
    <dataValidation allowBlank="1" showInputMessage="1" showErrorMessage="1" promptTitle="填写要求" prompt="请填写单位全称，必须与其他申报材料中填写一致。" sqref="C21"/>
    <dataValidation allowBlank="1" showInputMessage="1" showErrorMessage="1" promptTitle="填写要求" prompt="请填写单位全称，必须与其他申报材料中填写一致。" sqref="C18"/>
    <dataValidation allowBlank="1" showInputMessage="1" showErrorMessage="1" promptTitle="填写要求" prompt="请填写单位全称，必须与其他申报材料中填写一致。" sqref="C8"/>
    <dataValidation allowBlank="1" showInputMessage="1" showErrorMessage="1" promptTitle="填写要求" prompt="请填写单位全称，必须与其他申报材料中填写一致。" sqref="C7"/>
    <dataValidation type="list" allowBlank="1" showInputMessage="1" showErrorMessage="1" promptTitle="填写要求" prompt="请在下拉菜单中选择单位性质。" sqref="D19:D2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4:D1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2:D1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9:D12">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D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4:D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22:D23">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输入您的姓名，中间不加空格。" sqref="G13"/>
    <dataValidation type="whole" allowBlank="1" showInputMessage="1" showErrorMessage="1" promptTitle="填写要求" prompt="请填写近两年继续教育学时，折算标准参见申报通知。" errorTitle="输入错误" error="请填入继续教育学时，仅需填入数字。" sqref="AB4:AB6">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A4:AA22"/>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5.xml><?xml version="1.0" encoding="utf-8"?>
<worksheet xmlns="http://schemas.openxmlformats.org/spreadsheetml/2006/main" xmlns:r="http://schemas.openxmlformats.org/officeDocument/2006/relationships">
  <dimension ref="A1:AD9"/>
  <sheetViews>
    <sheetView defaultGridColor="0" colorId="23" workbookViewId="0" topLeftCell="A7">
      <selection activeCell="H6" sqref="H6"/>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472</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34</v>
      </c>
      <c r="C4" s="22" t="s">
        <v>35</v>
      </c>
      <c r="D4" s="22" t="s">
        <v>36</v>
      </c>
      <c r="E4" s="12" t="s">
        <v>37</v>
      </c>
      <c r="F4" s="13">
        <v>32660</v>
      </c>
      <c r="G4" s="23">
        <v>41061</v>
      </c>
      <c r="H4" s="22" t="s">
        <v>38</v>
      </c>
      <c r="I4" s="22" t="s">
        <v>39</v>
      </c>
      <c r="J4" s="22" t="s">
        <v>40</v>
      </c>
      <c r="K4" s="24" t="s">
        <v>473</v>
      </c>
      <c r="L4" s="22" t="s">
        <v>42</v>
      </c>
      <c r="M4" s="22" t="s">
        <v>43</v>
      </c>
      <c r="N4" s="22" t="s">
        <v>44</v>
      </c>
      <c r="O4" s="22">
        <v>7</v>
      </c>
      <c r="P4" s="22" t="s">
        <v>45</v>
      </c>
      <c r="Q4" s="25">
        <v>42068</v>
      </c>
      <c r="R4" s="22" t="s">
        <v>45</v>
      </c>
      <c r="S4" s="25">
        <v>42095</v>
      </c>
      <c r="T4" s="12" t="str">
        <f>IF(B4="","","工程师")</f>
        <v>工程师</v>
      </c>
      <c r="U4" s="22" t="s">
        <v>46</v>
      </c>
      <c r="V4" s="22" t="s">
        <v>46</v>
      </c>
      <c r="W4" s="22" t="s">
        <v>46</v>
      </c>
      <c r="X4" s="26">
        <v>18</v>
      </c>
      <c r="Y4" s="26">
        <v>72</v>
      </c>
      <c r="Z4" s="21" t="s">
        <v>47</v>
      </c>
      <c r="AA4" s="22" t="s">
        <v>48</v>
      </c>
      <c r="AB4" s="22"/>
      <c r="AD4" s="6"/>
    </row>
    <row r="5" spans="1:30" s="3" customFormat="1" ht="51.75" customHeight="1">
      <c r="A5" s="21">
        <v>2</v>
      </c>
      <c r="B5" s="22" t="s">
        <v>49</v>
      </c>
      <c r="C5" s="22" t="s">
        <v>35</v>
      </c>
      <c r="D5" s="22" t="s">
        <v>36</v>
      </c>
      <c r="E5" s="12" t="s">
        <v>37</v>
      </c>
      <c r="F5" s="13">
        <v>31717</v>
      </c>
      <c r="G5" s="23">
        <v>40360</v>
      </c>
      <c r="H5" s="22" t="s">
        <v>50</v>
      </c>
      <c r="I5" s="22" t="s">
        <v>39</v>
      </c>
      <c r="J5" s="22" t="s">
        <v>40</v>
      </c>
      <c r="K5" s="24" t="s">
        <v>474</v>
      </c>
      <c r="L5" s="22" t="s">
        <v>52</v>
      </c>
      <c r="M5" s="22" t="s">
        <v>43</v>
      </c>
      <c r="N5" s="22" t="s">
        <v>44</v>
      </c>
      <c r="O5" s="22">
        <v>9</v>
      </c>
      <c r="P5" s="22" t="s">
        <v>45</v>
      </c>
      <c r="Q5" s="25">
        <v>41121</v>
      </c>
      <c r="R5" s="22" t="s">
        <v>45</v>
      </c>
      <c r="S5" s="25">
        <v>41153</v>
      </c>
      <c r="T5" s="12" t="str">
        <f>IF(B5="","","工程师")</f>
        <v>工程师</v>
      </c>
      <c r="U5" s="22" t="s">
        <v>46</v>
      </c>
      <c r="V5" s="22" t="s">
        <v>46</v>
      </c>
      <c r="W5" s="22" t="s">
        <v>46</v>
      </c>
      <c r="X5" s="26">
        <v>18</v>
      </c>
      <c r="Y5" s="26">
        <v>72</v>
      </c>
      <c r="Z5" s="21" t="s">
        <v>47</v>
      </c>
      <c r="AA5" s="22" t="s">
        <v>48</v>
      </c>
      <c r="AB5" s="22"/>
      <c r="AD5" s="6"/>
    </row>
    <row r="6" spans="1:30" s="3" customFormat="1" ht="51.75" customHeight="1">
      <c r="A6" s="21">
        <v>3</v>
      </c>
      <c r="B6" s="22" t="s">
        <v>53</v>
      </c>
      <c r="C6" s="22" t="s">
        <v>35</v>
      </c>
      <c r="D6" s="22" t="s">
        <v>36</v>
      </c>
      <c r="E6" s="12" t="s">
        <v>37</v>
      </c>
      <c r="F6" s="13">
        <v>33055</v>
      </c>
      <c r="G6" s="23">
        <v>41456</v>
      </c>
      <c r="H6" s="22" t="s">
        <v>54</v>
      </c>
      <c r="I6" s="22" t="s">
        <v>39</v>
      </c>
      <c r="J6" s="22" t="s">
        <v>40</v>
      </c>
      <c r="K6" s="24" t="s">
        <v>55</v>
      </c>
      <c r="L6" s="22" t="s">
        <v>56</v>
      </c>
      <c r="M6" s="22" t="s">
        <v>57</v>
      </c>
      <c r="N6" s="22" t="s">
        <v>44</v>
      </c>
      <c r="O6" s="22">
        <v>6</v>
      </c>
      <c r="P6" s="22" t="s">
        <v>45</v>
      </c>
      <c r="Q6" s="25">
        <v>42068</v>
      </c>
      <c r="R6" s="22" t="s">
        <v>45</v>
      </c>
      <c r="S6" s="25">
        <v>42095</v>
      </c>
      <c r="T6" s="12" t="str">
        <f>IF(B6="","","工程师")</f>
        <v>工程师</v>
      </c>
      <c r="U6" s="22" t="s">
        <v>46</v>
      </c>
      <c r="V6" s="22" t="s">
        <v>46</v>
      </c>
      <c r="W6" s="22" t="s">
        <v>46</v>
      </c>
      <c r="X6" s="26">
        <v>18</v>
      </c>
      <c r="Y6" s="26">
        <v>72</v>
      </c>
      <c r="Z6" s="21" t="s">
        <v>47</v>
      </c>
      <c r="AA6" s="22" t="s">
        <v>48</v>
      </c>
      <c r="AB6" s="22"/>
      <c r="AD6" s="6"/>
    </row>
    <row r="7" spans="1:30" s="3" customFormat="1" ht="51.75" customHeight="1">
      <c r="A7" s="21">
        <v>4</v>
      </c>
      <c r="B7" s="22" t="s">
        <v>58</v>
      </c>
      <c r="C7" s="22" t="s">
        <v>35</v>
      </c>
      <c r="D7" s="22" t="s">
        <v>36</v>
      </c>
      <c r="E7" s="12" t="s">
        <v>37</v>
      </c>
      <c r="F7" s="13">
        <v>30956</v>
      </c>
      <c r="G7" s="23">
        <v>41334</v>
      </c>
      <c r="H7" s="22" t="s">
        <v>38</v>
      </c>
      <c r="I7" s="22" t="s">
        <v>39</v>
      </c>
      <c r="J7" s="22" t="s">
        <v>40</v>
      </c>
      <c r="K7" s="24" t="s">
        <v>59</v>
      </c>
      <c r="L7" s="22" t="s">
        <v>60</v>
      </c>
      <c r="M7" s="22" t="s">
        <v>61</v>
      </c>
      <c r="N7" s="22" t="s">
        <v>44</v>
      </c>
      <c r="O7" s="22">
        <v>5</v>
      </c>
      <c r="P7" s="22" t="s">
        <v>45</v>
      </c>
      <c r="Q7" s="25">
        <v>42068</v>
      </c>
      <c r="R7" s="22" t="s">
        <v>45</v>
      </c>
      <c r="S7" s="25">
        <v>42095</v>
      </c>
      <c r="T7" s="12" t="str">
        <f>IF(B7="","","工程师")</f>
        <v>工程师</v>
      </c>
      <c r="U7" s="22" t="s">
        <v>46</v>
      </c>
      <c r="V7" s="22" t="s">
        <v>46</v>
      </c>
      <c r="W7" s="22" t="s">
        <v>46</v>
      </c>
      <c r="X7" s="26">
        <v>18</v>
      </c>
      <c r="Y7" s="26">
        <v>72</v>
      </c>
      <c r="Z7" s="21" t="s">
        <v>47</v>
      </c>
      <c r="AA7" s="22" t="s">
        <v>48</v>
      </c>
      <c r="AB7" s="22"/>
      <c r="AD7" s="6"/>
    </row>
    <row r="8" spans="1:30" s="3" customFormat="1" ht="51.75" customHeight="1">
      <c r="A8" s="21">
        <v>5</v>
      </c>
      <c r="B8" s="22" t="s">
        <v>342</v>
      </c>
      <c r="C8" s="22" t="s">
        <v>339</v>
      </c>
      <c r="D8" s="22" t="s">
        <v>282</v>
      </c>
      <c r="E8" s="12" t="s">
        <v>64</v>
      </c>
      <c r="F8" s="13">
        <v>32782</v>
      </c>
      <c r="G8" s="23">
        <v>41061</v>
      </c>
      <c r="H8" s="22" t="s">
        <v>343</v>
      </c>
      <c r="I8" s="22" t="s">
        <v>39</v>
      </c>
      <c r="J8" s="22" t="s">
        <v>40</v>
      </c>
      <c r="K8" s="24" t="s">
        <v>344</v>
      </c>
      <c r="L8" s="22" t="s">
        <v>345</v>
      </c>
      <c r="M8" s="22" t="s">
        <v>346</v>
      </c>
      <c r="N8" s="22" t="s">
        <v>44</v>
      </c>
      <c r="O8" s="22">
        <v>6</v>
      </c>
      <c r="P8" s="22" t="s">
        <v>45</v>
      </c>
      <c r="Q8" s="25">
        <v>41944</v>
      </c>
      <c r="R8" s="22" t="s">
        <v>45</v>
      </c>
      <c r="S8" s="25">
        <v>41944</v>
      </c>
      <c r="T8" s="12" t="s">
        <v>70</v>
      </c>
      <c r="U8" s="22" t="s">
        <v>46</v>
      </c>
      <c r="V8" s="22" t="s">
        <v>46</v>
      </c>
      <c r="W8" s="22" t="s">
        <v>46</v>
      </c>
      <c r="X8" s="26">
        <v>33</v>
      </c>
      <c r="Y8" s="26">
        <v>60</v>
      </c>
      <c r="Z8" s="21" t="s">
        <v>47</v>
      </c>
      <c r="AA8" s="22" t="s">
        <v>48</v>
      </c>
      <c r="AB8" s="26"/>
      <c r="AC8" s="28"/>
      <c r="AD8" s="28"/>
    </row>
    <row r="9" spans="1:30" s="3" customFormat="1" ht="51.75" customHeight="1">
      <c r="A9" s="21">
        <v>6</v>
      </c>
      <c r="B9" s="22" t="s">
        <v>347</v>
      </c>
      <c r="C9" s="22" t="s">
        <v>339</v>
      </c>
      <c r="D9" s="22" t="s">
        <v>282</v>
      </c>
      <c r="E9" s="12" t="s">
        <v>37</v>
      </c>
      <c r="F9" s="13">
        <v>33117</v>
      </c>
      <c r="G9" s="23">
        <v>41091</v>
      </c>
      <c r="H9" s="22" t="s">
        <v>348</v>
      </c>
      <c r="I9" s="22" t="s">
        <v>39</v>
      </c>
      <c r="J9" s="22" t="s">
        <v>40</v>
      </c>
      <c r="K9" s="24" t="s">
        <v>349</v>
      </c>
      <c r="L9" s="22" t="s">
        <v>350</v>
      </c>
      <c r="M9" s="22" t="s">
        <v>351</v>
      </c>
      <c r="N9" s="22" t="s">
        <v>44</v>
      </c>
      <c r="O9" s="22">
        <v>6</v>
      </c>
      <c r="P9" s="22" t="s">
        <v>45</v>
      </c>
      <c r="Q9" s="25">
        <v>42185</v>
      </c>
      <c r="R9" s="22" t="s">
        <v>241</v>
      </c>
      <c r="S9" s="25">
        <v>42185</v>
      </c>
      <c r="T9" s="12" t="s">
        <v>70</v>
      </c>
      <c r="U9" s="22" t="s">
        <v>46</v>
      </c>
      <c r="V9" s="22" t="s">
        <v>46</v>
      </c>
      <c r="W9" s="22" t="s">
        <v>46</v>
      </c>
      <c r="X9" s="26">
        <v>19</v>
      </c>
      <c r="Y9" s="26">
        <v>36</v>
      </c>
      <c r="Z9" s="21" t="s">
        <v>47</v>
      </c>
      <c r="AA9" s="22" t="s">
        <v>48</v>
      </c>
      <c r="AB9" s="26"/>
      <c r="AC9" s="28"/>
      <c r="AD9" s="28"/>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48">
    <dataValidation allowBlank="1" showInputMessage="1" showErrorMessage="1" promptTitle="填写要求" prompt="请填入本单位主管部门，需与《专业技术资格评审表》保持一致。属于区县（市）主管的，填“×××区县（市）×××局”；市属单位的，填“市×××委（局）”。" sqref="AA5:AA9"/>
    <dataValidation allowBlank="1" showInputMessage="1" showErrorMessage="1" promptTitle="填写要求" prompt="请填入本单位主管部门，需与《专业技术资格评审表》保持一致。属于区县（市）主管的，填“×××区县（市）×××局”；市属单位的，填“市×××委（局）”。" sqref="AA4"/>
    <dataValidation type="list" allowBlank="1" showInputMessage="1" showErrorMessage="1" promptTitle="填写要求" prompt="请在下拉菜单中选择单位性质。" sqref="D4:D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D9">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C4:C7"/>
    <dataValidation allowBlank="1" showInputMessage="1" showErrorMessage="1" promptTitle="填写要求" prompt="请填写单位全称，必须与其他申报材料中填写一致。" sqref="C7:C9"/>
    <dataValidation allowBlank="1" showInputMessage="1" showErrorMessage="1" promptTitle="填写要求" prompt="请输入您的姓名，中间不加空格。" sqref="B4:B7"/>
    <dataValidation allowBlank="1" showInputMessage="1" showErrorMessage="1" promptTitle="填写要求" prompt="请输入您的姓名，中间不加空格。" sqref="B7:B9"/>
    <dataValidation type="whole" allowBlank="1" showInputMessage="1" showErrorMessage="1" promptTitle="填写要求" prompt="请填写申报人本人手机号码，后期用于接收通知信息，务必正确。" errorTitle="输入错误" error="请检查手机号是否正确，长度为11位。" sqref="AB7:AB9">
      <formula1>13000000000</formula1>
      <formula2>19000000000</formula2>
    </dataValidation>
    <dataValidation allowBlank="1" showInputMessage="1" showErrorMessage="1" promptTitle="填写要求" prompt="请填入最高学历、学位，若最高学历/学位为非理工类，需同时填报理工类学历/学位。" sqref="I4:J7"/>
    <dataValidation allowBlank="1" showInputMessage="1" showErrorMessage="1" promptTitle="填写要求" prompt="请填入最高学历、学位，若最高学历/学位为非理工类，需同时填报理工类学历/学位。" sqref="I8:J9"/>
    <dataValidation allowBlank="1" showInputMessage="1" showErrorMessage="1" promptTitle="填写要求" prompt="请输入工作部门及岗位&#10;" sqref="H4:H7"/>
    <dataValidation allowBlank="1" showInputMessage="1" showErrorMessage="1" promptTitle="填写要求" prompt="请输入工作部门及岗位&#10;" sqref="H7:H9"/>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G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G9">
      <formula1>23743</formula1>
      <formula2>42705</formula2>
    </dataValidation>
    <dataValidation type="list" allowBlank="1" showInputMessage="1" showErrorMessage="1" promptTitle="填写要求" prompt="请在下拉菜单中选择，选择其他初级或其他中级的，需在备注中说明具体资格名称。" sqref="P4:P5">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4:R5">
      <formula1>"技术员,助理工程师,其他初级,其他中级"</formula1>
    </dataValidation>
    <dataValidation allowBlank="1" showInputMessage="1" showErrorMessage="1" promptTitle="填写要求" prompt="请填入毕业时间，以毕业证书为准。" sqref="K7"/>
    <dataValidation allowBlank="1" showInputMessage="1" showErrorMessage="1" promptTitle="填写要求" prompt="请填入毕业时间，以毕业证书为准。" sqref="K7:K9"/>
    <dataValidation allowBlank="1" showInputMessage="1" showErrorMessage="1" promptTitle="填写要求" prompt="请填入毕业院校名称，如遇校名变更、学校兼并等情况的，以毕业证书的原名称为准。" sqref="L4:L7"/>
    <dataValidation allowBlank="1" showInputMessage="1" showErrorMessage="1" promptTitle="填写要求" prompt="请填入毕业院校名称，如遇校名变更、学校兼并等情况的，以毕业证书的原名称为准。" sqref="L7:L9"/>
    <dataValidation allowBlank="1" showInputMessage="1" showErrorMessage="1" promptTitle="填写要求" prompt="专业名称必须与毕业证书一致。" sqref="M4:M7"/>
    <dataValidation allowBlank="1" showInputMessage="1" showErrorMessage="1" promptTitle="填写要求" prompt="专业名称必须与毕业证书一致。" sqref="M7:M9"/>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O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O9">
      <formula1>50</formula1>
    </dataValidation>
    <dataValidation type="list" allowBlank="1" showInputMessage="1" showErrorMessage="1" promptTitle="填写要求" prompt="请在下拉菜单中选择，如选择其他请在备注栏说明具体情况。" sqref="P6:P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P9">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R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R9">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Q7">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Q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6:S7">
      <formula1>23743</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4:O5">
      <formula1>50</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
      <formula1>Q5</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S9">
      <formula1>#REF!</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W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W9">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X4:Y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Y9">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C8"/>
    <dataValidation allowBlank="1" showInputMessage="1" showErrorMessage="1" promptTitle="填写要求" prompt="请填入本单位主管部门，需与《专业技术资格评审表》保持一致。属于区县（市）主管的，填“×××区县（市）×××局”；市属单位的，填“市×××委（局）”。" sqref="AC9"/>
    <dataValidation allowBlank="1" showInputMessage="1" showErrorMessage="1" promptTitle="填写要求" prompt="请填入毕业时间，以毕业证书为准。若最高学历/学位为非理工类，需同时填报理工类学历/学位取得时间。如：1999年6月/2006年7月。" sqref="K4:K6"/>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N7">
      <formula1>8</formula1>
    </dataValidation>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6.xml><?xml version="1.0" encoding="utf-8"?>
<worksheet xmlns="http://schemas.openxmlformats.org/spreadsheetml/2006/main" xmlns:r="http://schemas.openxmlformats.org/officeDocument/2006/relationships">
  <dimension ref="A1:AD12"/>
  <sheetViews>
    <sheetView defaultGridColor="0" colorId="23" workbookViewId="0" topLeftCell="A7">
      <selection activeCell="J8" sqref="J8"/>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475</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165</v>
      </c>
      <c r="C4" s="22" t="s">
        <v>166</v>
      </c>
      <c r="D4" s="22" t="s">
        <v>79</v>
      </c>
      <c r="E4" s="12" t="s">
        <v>37</v>
      </c>
      <c r="F4" s="13">
        <v>28703</v>
      </c>
      <c r="G4" s="23">
        <v>35612</v>
      </c>
      <c r="H4" s="22" t="s">
        <v>167</v>
      </c>
      <c r="I4" s="22" t="s">
        <v>72</v>
      </c>
      <c r="J4" s="22"/>
      <c r="K4" s="24" t="s">
        <v>168</v>
      </c>
      <c r="L4" s="22" t="s">
        <v>169</v>
      </c>
      <c r="M4" s="22" t="s">
        <v>170</v>
      </c>
      <c r="N4" s="22" t="s">
        <v>171</v>
      </c>
      <c r="O4" s="22">
        <v>22</v>
      </c>
      <c r="P4" s="22" t="s">
        <v>45</v>
      </c>
      <c r="Q4" s="25">
        <v>38200</v>
      </c>
      <c r="R4" s="22" t="s">
        <v>45</v>
      </c>
      <c r="S4" s="25">
        <v>38204</v>
      </c>
      <c r="T4" s="12" t="s">
        <v>70</v>
      </c>
      <c r="U4" s="22" t="s">
        <v>46</v>
      </c>
      <c r="V4" s="22" t="s">
        <v>46</v>
      </c>
      <c r="W4" s="22" t="s">
        <v>46</v>
      </c>
      <c r="X4" s="22">
        <v>75</v>
      </c>
      <c r="Y4" s="22">
        <v>86</v>
      </c>
      <c r="Z4" s="21" t="s">
        <v>47</v>
      </c>
      <c r="AA4" s="22" t="s">
        <v>48</v>
      </c>
      <c r="AB4" s="34"/>
      <c r="AD4" s="6"/>
    </row>
    <row r="5" spans="1:30" s="3" customFormat="1" ht="51.75" customHeight="1">
      <c r="A5" s="21">
        <v>2</v>
      </c>
      <c r="B5" s="22" t="s">
        <v>172</v>
      </c>
      <c r="C5" s="22" t="s">
        <v>166</v>
      </c>
      <c r="D5" s="22" t="s">
        <v>79</v>
      </c>
      <c r="E5" s="12" t="s">
        <v>37</v>
      </c>
      <c r="F5" s="13">
        <v>28856</v>
      </c>
      <c r="G5" s="23">
        <v>35612</v>
      </c>
      <c r="H5" s="22" t="s">
        <v>173</v>
      </c>
      <c r="I5" s="22" t="s">
        <v>174</v>
      </c>
      <c r="J5" s="22"/>
      <c r="K5" s="24" t="s">
        <v>175</v>
      </c>
      <c r="L5" s="22" t="s">
        <v>176</v>
      </c>
      <c r="M5" s="22" t="s">
        <v>177</v>
      </c>
      <c r="N5" s="22" t="s">
        <v>171</v>
      </c>
      <c r="O5" s="22">
        <v>22</v>
      </c>
      <c r="P5" s="22" t="s">
        <v>45</v>
      </c>
      <c r="Q5" s="25">
        <v>37956</v>
      </c>
      <c r="R5" s="22" t="s">
        <v>45</v>
      </c>
      <c r="S5" s="25">
        <v>37956</v>
      </c>
      <c r="T5" s="12" t="s">
        <v>70</v>
      </c>
      <c r="U5" s="22" t="s">
        <v>46</v>
      </c>
      <c r="V5" s="22" t="s">
        <v>46</v>
      </c>
      <c r="W5" s="22" t="s">
        <v>46</v>
      </c>
      <c r="X5" s="26">
        <v>48</v>
      </c>
      <c r="Y5" s="26">
        <v>72</v>
      </c>
      <c r="Z5" s="21" t="s">
        <v>47</v>
      </c>
      <c r="AA5" s="22" t="s">
        <v>48</v>
      </c>
      <c r="AB5" s="26"/>
      <c r="AC5" s="28"/>
      <c r="AD5" s="28"/>
    </row>
    <row r="6" spans="1:30" s="3" customFormat="1" ht="51.75" customHeight="1">
      <c r="A6" s="21">
        <v>3</v>
      </c>
      <c r="B6" s="22" t="s">
        <v>178</v>
      </c>
      <c r="C6" s="22" t="s">
        <v>166</v>
      </c>
      <c r="D6" s="22" t="s">
        <v>79</v>
      </c>
      <c r="E6" s="12" t="s">
        <v>37</v>
      </c>
      <c r="F6" s="13">
        <v>32599</v>
      </c>
      <c r="G6" s="23">
        <v>40575</v>
      </c>
      <c r="H6" s="22" t="s">
        <v>179</v>
      </c>
      <c r="I6" s="22" t="s">
        <v>39</v>
      </c>
      <c r="J6" s="22"/>
      <c r="K6" s="24" t="s">
        <v>180</v>
      </c>
      <c r="L6" s="22" t="s">
        <v>181</v>
      </c>
      <c r="M6" s="22" t="s">
        <v>182</v>
      </c>
      <c r="N6" s="22" t="s">
        <v>171</v>
      </c>
      <c r="O6" s="22">
        <v>8</v>
      </c>
      <c r="P6" s="22" t="s">
        <v>45</v>
      </c>
      <c r="Q6" s="25">
        <v>41820</v>
      </c>
      <c r="R6" s="22" t="s">
        <v>45</v>
      </c>
      <c r="S6" s="25">
        <v>41883</v>
      </c>
      <c r="T6" s="12" t="s">
        <v>70</v>
      </c>
      <c r="U6" s="22" t="s">
        <v>46</v>
      </c>
      <c r="V6" s="22" t="s">
        <v>46</v>
      </c>
      <c r="W6" s="22" t="s">
        <v>46</v>
      </c>
      <c r="X6" s="26">
        <v>55</v>
      </c>
      <c r="Y6" s="26">
        <v>38</v>
      </c>
      <c r="Z6" s="21" t="s">
        <v>47</v>
      </c>
      <c r="AA6" s="22" t="s">
        <v>48</v>
      </c>
      <c r="AB6" s="26"/>
      <c r="AC6" s="28"/>
      <c r="AD6" s="28"/>
    </row>
    <row r="7" spans="1:30" s="3" customFormat="1" ht="51.75" customHeight="1">
      <c r="A7" s="21">
        <v>4</v>
      </c>
      <c r="B7" s="22" t="s">
        <v>243</v>
      </c>
      <c r="C7" s="22" t="s">
        <v>244</v>
      </c>
      <c r="D7" s="22" t="s">
        <v>79</v>
      </c>
      <c r="E7" s="12" t="s">
        <v>37</v>
      </c>
      <c r="F7" s="13">
        <v>33482</v>
      </c>
      <c r="G7" s="23">
        <v>40725</v>
      </c>
      <c r="H7" s="22" t="s">
        <v>245</v>
      </c>
      <c r="I7" s="22" t="s">
        <v>39</v>
      </c>
      <c r="J7" s="22"/>
      <c r="K7" s="24" t="s">
        <v>233</v>
      </c>
      <c r="L7" s="22" t="s">
        <v>150</v>
      </c>
      <c r="M7" s="22" t="s">
        <v>246</v>
      </c>
      <c r="N7" s="22" t="s">
        <v>171</v>
      </c>
      <c r="O7" s="22">
        <v>8</v>
      </c>
      <c r="P7" s="22" t="s">
        <v>45</v>
      </c>
      <c r="Q7" s="25">
        <v>43373</v>
      </c>
      <c r="R7" s="22" t="s">
        <v>45</v>
      </c>
      <c r="S7" s="25">
        <v>43373</v>
      </c>
      <c r="T7" s="12" t="s">
        <v>70</v>
      </c>
      <c r="U7" s="22" t="s">
        <v>46</v>
      </c>
      <c r="V7" s="22" t="s">
        <v>46</v>
      </c>
      <c r="W7" s="22" t="s">
        <v>46</v>
      </c>
      <c r="X7" s="26">
        <v>36</v>
      </c>
      <c r="Y7" s="26">
        <v>75</v>
      </c>
      <c r="Z7" s="22" t="s">
        <v>247</v>
      </c>
      <c r="AA7" s="22" t="s">
        <v>48</v>
      </c>
      <c r="AB7" s="26"/>
      <c r="AC7" s="28"/>
      <c r="AD7" s="28"/>
    </row>
    <row r="8" spans="1:30" s="3" customFormat="1" ht="51.75" customHeight="1">
      <c r="A8" s="21">
        <v>5</v>
      </c>
      <c r="B8" s="22" t="s">
        <v>248</v>
      </c>
      <c r="C8" s="22" t="s">
        <v>244</v>
      </c>
      <c r="D8" s="22" t="s">
        <v>79</v>
      </c>
      <c r="E8" s="12" t="s">
        <v>37</v>
      </c>
      <c r="F8" s="13">
        <v>30195</v>
      </c>
      <c r="G8" s="23">
        <v>39264</v>
      </c>
      <c r="H8" s="22" t="s">
        <v>249</v>
      </c>
      <c r="I8" s="22" t="s">
        <v>39</v>
      </c>
      <c r="J8" s="22" t="s">
        <v>40</v>
      </c>
      <c r="K8" s="24" t="s">
        <v>250</v>
      </c>
      <c r="L8" s="22" t="s">
        <v>251</v>
      </c>
      <c r="M8" s="22" t="s">
        <v>252</v>
      </c>
      <c r="N8" s="22" t="s">
        <v>171</v>
      </c>
      <c r="O8" s="22">
        <v>12</v>
      </c>
      <c r="P8" s="22"/>
      <c r="Q8" s="25"/>
      <c r="R8" s="22"/>
      <c r="S8" s="25"/>
      <c r="T8" s="12" t="s">
        <v>70</v>
      </c>
      <c r="U8" s="22" t="s">
        <v>46</v>
      </c>
      <c r="V8" s="22" t="s">
        <v>46</v>
      </c>
      <c r="W8" s="22" t="s">
        <v>46</v>
      </c>
      <c r="X8" s="26">
        <v>27</v>
      </c>
      <c r="Y8" s="26">
        <v>11</v>
      </c>
      <c r="Z8" s="21" t="s">
        <v>76</v>
      </c>
      <c r="AA8" s="22" t="s">
        <v>48</v>
      </c>
      <c r="AB8" s="26"/>
      <c r="AC8" s="28"/>
      <c r="AD8" s="28"/>
    </row>
    <row r="9" spans="1:30" s="3" customFormat="1" ht="51.75" customHeight="1">
      <c r="A9" s="21">
        <v>6</v>
      </c>
      <c r="B9" s="22" t="s">
        <v>275</v>
      </c>
      <c r="C9" s="22" t="s">
        <v>276</v>
      </c>
      <c r="D9" s="22" t="s">
        <v>79</v>
      </c>
      <c r="E9" s="12" t="s">
        <v>37</v>
      </c>
      <c r="F9" s="13">
        <v>30286</v>
      </c>
      <c r="G9" s="23">
        <v>38626</v>
      </c>
      <c r="H9" s="22" t="s">
        <v>277</v>
      </c>
      <c r="I9" s="22" t="s">
        <v>39</v>
      </c>
      <c r="J9" s="22" t="s">
        <v>40</v>
      </c>
      <c r="K9" s="24" t="s">
        <v>476</v>
      </c>
      <c r="L9" s="22" t="s">
        <v>279</v>
      </c>
      <c r="M9" s="22" t="s">
        <v>95</v>
      </c>
      <c r="N9" s="22" t="s">
        <v>171</v>
      </c>
      <c r="O9" s="22">
        <v>14</v>
      </c>
      <c r="P9" s="22" t="s">
        <v>45</v>
      </c>
      <c r="Q9" s="25">
        <v>40791</v>
      </c>
      <c r="R9" s="22" t="s">
        <v>45</v>
      </c>
      <c r="S9" s="25">
        <v>41852</v>
      </c>
      <c r="T9" s="12" t="str">
        <f>IF(B9="","","工程师")</f>
        <v>工程师</v>
      </c>
      <c r="U9" s="22" t="s">
        <v>46</v>
      </c>
      <c r="V9" s="22" t="s">
        <v>46</v>
      </c>
      <c r="W9" s="22" t="s">
        <v>46</v>
      </c>
      <c r="X9" s="26">
        <v>18</v>
      </c>
      <c r="Y9" s="26">
        <v>72</v>
      </c>
      <c r="Z9" s="21" t="s">
        <v>47</v>
      </c>
      <c r="AA9" s="22" t="s">
        <v>48</v>
      </c>
      <c r="AB9" s="26"/>
      <c r="AC9" s="28"/>
      <c r="AD9" s="28"/>
    </row>
    <row r="10" spans="1:30" s="3" customFormat="1" ht="51.75" customHeight="1">
      <c r="A10" s="21">
        <v>7</v>
      </c>
      <c r="B10" s="22" t="s">
        <v>297</v>
      </c>
      <c r="C10" s="22" t="s">
        <v>298</v>
      </c>
      <c r="D10" s="22" t="s">
        <v>79</v>
      </c>
      <c r="E10" s="12" t="s">
        <v>37</v>
      </c>
      <c r="F10" s="13">
        <v>32964</v>
      </c>
      <c r="G10" s="23">
        <v>41456</v>
      </c>
      <c r="H10" s="22" t="s">
        <v>184</v>
      </c>
      <c r="I10" s="22" t="s">
        <v>39</v>
      </c>
      <c r="J10" s="22" t="s">
        <v>40</v>
      </c>
      <c r="K10" s="24" t="s">
        <v>477</v>
      </c>
      <c r="L10" s="22" t="s">
        <v>218</v>
      </c>
      <c r="M10" s="22" t="s">
        <v>182</v>
      </c>
      <c r="N10" s="22" t="s">
        <v>171</v>
      </c>
      <c r="O10" s="22">
        <v>6</v>
      </c>
      <c r="P10" s="22"/>
      <c r="Q10" s="25"/>
      <c r="R10" s="22"/>
      <c r="S10" s="25"/>
      <c r="T10" s="12" t="s">
        <v>70</v>
      </c>
      <c r="U10" s="22" t="s">
        <v>46</v>
      </c>
      <c r="V10" s="22" t="s">
        <v>46</v>
      </c>
      <c r="W10" s="22" t="s">
        <v>46</v>
      </c>
      <c r="X10" s="26">
        <v>18</v>
      </c>
      <c r="Y10" s="26">
        <v>72</v>
      </c>
      <c r="Z10" s="21" t="s">
        <v>76</v>
      </c>
      <c r="AA10" s="22" t="s">
        <v>48</v>
      </c>
      <c r="AB10" s="26"/>
      <c r="AC10" s="28"/>
      <c r="AD10" s="28"/>
    </row>
    <row r="11" spans="1:30" s="3" customFormat="1" ht="51.75" customHeight="1">
      <c r="A11" s="21">
        <v>8</v>
      </c>
      <c r="B11" s="22" t="s">
        <v>333</v>
      </c>
      <c r="C11" s="22" t="s">
        <v>334</v>
      </c>
      <c r="D11" s="22" t="s">
        <v>79</v>
      </c>
      <c r="E11" s="12" t="s">
        <v>37</v>
      </c>
      <c r="F11" s="13">
        <v>28034</v>
      </c>
      <c r="G11" s="23">
        <v>36342</v>
      </c>
      <c r="H11" s="22" t="s">
        <v>179</v>
      </c>
      <c r="I11" s="22" t="s">
        <v>39</v>
      </c>
      <c r="J11" s="22"/>
      <c r="K11" s="24" t="s">
        <v>335</v>
      </c>
      <c r="L11" s="22" t="s">
        <v>336</v>
      </c>
      <c r="M11" s="22" t="s">
        <v>337</v>
      </c>
      <c r="N11" s="22" t="s">
        <v>171</v>
      </c>
      <c r="O11" s="22">
        <v>19</v>
      </c>
      <c r="P11" s="22"/>
      <c r="Q11" s="25"/>
      <c r="R11" s="22"/>
      <c r="S11" s="25"/>
      <c r="T11" s="12" t="str">
        <f>IF(B11="","","工程师")</f>
        <v>工程师</v>
      </c>
      <c r="U11" s="22" t="s">
        <v>46</v>
      </c>
      <c r="V11" s="22" t="s">
        <v>46</v>
      </c>
      <c r="W11" s="22" t="s">
        <v>46</v>
      </c>
      <c r="X11" s="26">
        <v>18</v>
      </c>
      <c r="Y11" s="26"/>
      <c r="Z11" s="21" t="s">
        <v>76</v>
      </c>
      <c r="AA11" s="22" t="s">
        <v>48</v>
      </c>
      <c r="AB11" s="26"/>
      <c r="AC11" s="28"/>
      <c r="AD11" s="28"/>
    </row>
    <row r="12" spans="1:29" ht="55.5" customHeight="1">
      <c r="A12" s="21">
        <v>9</v>
      </c>
      <c r="B12" s="22" t="s">
        <v>433</v>
      </c>
      <c r="C12" s="22" t="s">
        <v>434</v>
      </c>
      <c r="D12" s="22" t="s">
        <v>79</v>
      </c>
      <c r="E12" s="12" t="s">
        <v>37</v>
      </c>
      <c r="F12" s="13">
        <v>29190</v>
      </c>
      <c r="G12" s="23">
        <v>37681</v>
      </c>
      <c r="H12" s="22" t="s">
        <v>435</v>
      </c>
      <c r="I12" s="22" t="s">
        <v>39</v>
      </c>
      <c r="J12" s="22"/>
      <c r="K12" s="24" t="s">
        <v>436</v>
      </c>
      <c r="L12" s="22" t="s">
        <v>437</v>
      </c>
      <c r="M12" s="22" t="s">
        <v>136</v>
      </c>
      <c r="N12" s="22" t="s">
        <v>171</v>
      </c>
      <c r="O12" s="22">
        <v>16</v>
      </c>
      <c r="P12" s="22"/>
      <c r="Q12" s="25"/>
      <c r="R12" s="22"/>
      <c r="S12" s="25"/>
      <c r="T12" s="12" t="str">
        <f>IF(B12="","","工程师")</f>
        <v>工程师</v>
      </c>
      <c r="U12" s="22" t="s">
        <v>46</v>
      </c>
      <c r="V12" s="22" t="s">
        <v>46</v>
      </c>
      <c r="W12" s="22" t="s">
        <v>46</v>
      </c>
      <c r="X12" s="26">
        <v>36</v>
      </c>
      <c r="Y12" s="26">
        <v>90</v>
      </c>
      <c r="Z12" s="21" t="s">
        <v>76</v>
      </c>
      <c r="AA12" s="22" t="s">
        <v>48</v>
      </c>
      <c r="AB12" s="26"/>
      <c r="AC12" s="7"/>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172">
    <dataValidation allowBlank="1" showInputMessage="1" showErrorMessage="1" promptTitle="填写要求" prompt="请填入本单位主管部门，需与《专业技术资格评审表》保持一致。属于区县（市）主管的，填“×××区县（市）×××局”；市属单位的，填“市×××委（局）”。" sqref="AA4:AA12"/>
    <dataValidation type="whole" allowBlank="1" showInputMessage="1" showErrorMessage="1" promptTitle="填写要求" prompt="请填写近两年继续教育学时，折算标准参见申报通知。" errorTitle="输入错误" error="请填入继续教育学时，仅需填入数字。" sqref="AB4">
      <formula1>0</formula1>
      <formula2>1000</formula2>
    </dataValidation>
    <dataValidation type="list" allowBlank="1" showInputMessage="1" showErrorMessage="1" promptTitle="填写要求" prompt="请在下拉菜单中选择单位性质。" sqref="D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9">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2">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写单位全称，必须与其他申报材料中填写一致。" sqref="C4"/>
    <dataValidation allowBlank="1" showInputMessage="1" showErrorMessage="1" promptTitle="填写要求" prompt="请填写单位全称，必须与其他申报材料中填写一致。" sqref="C5"/>
    <dataValidation allowBlank="1" showInputMessage="1" showErrorMessage="1" promptTitle="填写要求" prompt="请填写单位全称，必须与其他申报材料中填写一致。" sqref="C6"/>
    <dataValidation allowBlank="1" showInputMessage="1" showErrorMessage="1" promptTitle="填写要求" prompt="请填写单位全称，必须与其他申报材料中填写一致。" sqref="C7"/>
    <dataValidation allowBlank="1" showInputMessage="1" showErrorMessage="1" promptTitle="填写要求" prompt="请填写单位全称，必须与其他申报材料中填写一致。" sqref="C8"/>
    <dataValidation allowBlank="1" showInputMessage="1" showErrorMessage="1" promptTitle="填写要求" prompt="请填写单位全称，必须与其他申报材料中填写一致。" sqref="C9"/>
    <dataValidation allowBlank="1" showInputMessage="1" showErrorMessage="1" promptTitle="填写要求" prompt="请填写单位全称，必须与其他申报材料中填写一致。" sqref="C10"/>
    <dataValidation allowBlank="1" showInputMessage="1" showErrorMessage="1" promptTitle="填写要求" prompt="请填写单位全称，必须与其他申报材料中填写一致。" sqref="C11"/>
    <dataValidation allowBlank="1" showInputMessage="1" showErrorMessage="1" promptTitle="填写要求" prompt="请填写单位全称，必须与其他申报材料中填写一致。" sqref="C11:C12"/>
    <dataValidation allowBlank="1" showInputMessage="1" showErrorMessage="1" promptTitle="填写要求" prompt="请输入您的姓名，中间不加空格。" sqref="B4"/>
    <dataValidation allowBlank="1" showInputMessage="1" showErrorMessage="1" promptTitle="填写要求" prompt="请输入您的姓名，中间不加空格。" sqref="B5"/>
    <dataValidation allowBlank="1" showInputMessage="1" showErrorMessage="1" promptTitle="填写要求" prompt="请输入您的姓名，中间不加空格。" sqref="B6"/>
    <dataValidation allowBlank="1" showInputMessage="1" showErrorMessage="1" promptTitle="填写要求" prompt="请输入您的姓名，中间不加空格。" sqref="B7"/>
    <dataValidation allowBlank="1" showInputMessage="1" showErrorMessage="1" promptTitle="填写要求" prompt="请输入您的姓名，中间不加空格。" sqref="B8"/>
    <dataValidation allowBlank="1" showInputMessage="1" showErrorMessage="1" promptTitle="填写要求" prompt="请输入您的姓名，中间不加空格。" sqref="B9"/>
    <dataValidation allowBlank="1" showInputMessage="1" showErrorMessage="1" promptTitle="填写要求" prompt="请输入您的姓名，中间不加空格。" sqref="B10"/>
    <dataValidation allowBlank="1" showInputMessage="1" showErrorMessage="1" promptTitle="填写要求" prompt="请输入您的姓名，中间不加空格。" sqref="B11"/>
    <dataValidation allowBlank="1" showInputMessage="1" showErrorMessage="1" promptTitle="填写要求" prompt="请输入您的姓名，中间不加空格。" sqref="B12"/>
    <dataValidation type="whole" allowBlank="1" showInputMessage="1" showErrorMessage="1" promptTitle="填写要求" prompt="请填写申报人本人手机号码，后期用于接收通知信息，务必正确。" errorTitle="输入错误" error="请检查手机号是否正确，长度为11位。" sqref="AB5">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6">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9">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0">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2">
      <formula1>13000000000</formula1>
      <formula2>19000000000</formula2>
    </dataValidation>
    <dataValidation allowBlank="1" showInputMessage="1" showErrorMessage="1" promptTitle="填写要求" prompt="请填入最高学历、学位，若最高学历/学位为非理工类，需同时填报理工类学历/学位。" sqref="I4:J4"/>
    <dataValidation allowBlank="1" showInputMessage="1" showErrorMessage="1" promptTitle="填写要求" prompt="请填入最高学历、学位，若最高学历/学位为非理工类，需同时填报理工类学历/学位。" sqref="I5:J5"/>
    <dataValidation allowBlank="1" showInputMessage="1" showErrorMessage="1" promptTitle="填写要求" prompt="请填入最高学历、学位，若最高学历/学位为非理工类，需同时填报理工类学历/学位。" sqref="I6:J6"/>
    <dataValidation allowBlank="1" showInputMessage="1" showErrorMessage="1" promptTitle="填写要求" prompt="请填入最高学历、学位，若最高学历/学位为非理工类，需同时填报理工类学历/学位。" sqref="I7:J7"/>
    <dataValidation allowBlank="1" showInputMessage="1" showErrorMessage="1" promptTitle="填写要求" prompt="请填入最高学历、学位，若最高学历/学位为非理工类，需同时填报理工类学历/学位。" sqref="I8:J8"/>
    <dataValidation allowBlank="1" showInputMessage="1" showErrorMessage="1" promptTitle="填写要求" prompt="请填入最高学历、学位，若最高学历/学位为非理工类，需同时填报理工类学历/学位。" sqref="I10:J10"/>
    <dataValidation allowBlank="1" showInputMessage="1" showErrorMessage="1" promptTitle="填写要求" prompt="请填入最高学历、学位，若最高学历/学位为非理工类，需同时填报理工类学历/学位。" sqref="I11:J11"/>
    <dataValidation allowBlank="1" showInputMessage="1" showErrorMessage="1" promptTitle="填写要求" prompt="请填入最高学历、学位，若最高学历/学位为非理工类，需同时填报理工类学历/学位。" sqref="I12:J12"/>
    <dataValidation allowBlank="1" showInputMessage="1" showErrorMessage="1" promptTitle="填写要求" prompt="请输入工作部门及岗位&#10;" sqref="H4"/>
    <dataValidation allowBlank="1" showInputMessage="1" showErrorMessage="1" promptTitle="填写要求" prompt="请输入工作部门及岗位&#10;" sqref="H5"/>
    <dataValidation allowBlank="1" showInputMessage="1" showErrorMessage="1" promptTitle="填写要求" prompt="请输入工作部门及岗位&#10;" sqref="H6"/>
    <dataValidation allowBlank="1" showInputMessage="1" showErrorMessage="1" promptTitle="填写要求" prompt="请输入工作部门及岗位&#10;" sqref="H7"/>
    <dataValidation allowBlank="1" showInputMessage="1" showErrorMessage="1" promptTitle="填写要求" prompt="请输入工作部门及岗位&#10;" sqref="H8"/>
    <dataValidation allowBlank="1" showInputMessage="1" showErrorMessage="1" promptTitle="填写要求" prompt="请输入工作部门及岗位&#10;" sqref="H9"/>
    <dataValidation allowBlank="1" showInputMessage="1" showErrorMessage="1" promptTitle="填写要求" prompt="请输入工作部门及岗位&#10;" sqref="H10"/>
    <dataValidation allowBlank="1" showInputMessage="1" showErrorMessage="1" promptTitle="填写要求" prompt="请输入工作部门及岗位&#10;" sqref="H11"/>
    <dataValidation allowBlank="1" showInputMessage="1" showErrorMessage="1" promptTitle="填写要求" prompt="请输入工作部门及岗位&#10;" sqref="H12"/>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9">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2">
      <formula1>23743</formula1>
      <formula2>42705</formula2>
    </dataValidation>
    <dataValidation type="list" allowBlank="1" showInputMessage="1" showErrorMessage="1" promptTitle="填写要求" prompt="请在下拉菜单中选择，选择其他初级或其他中级的，需在备注中说明具体资格名称。" sqref="P9">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R9">
      <formula1>"技术员,助理工程师,其他初级,其他中级"</formula1>
    </dataValidation>
    <dataValidation allowBlank="1" showInputMessage="1" showErrorMessage="1" promptTitle="填写要求" prompt="请填入毕业时间，以毕业证书为准。" sqref="K4"/>
    <dataValidation allowBlank="1" showInputMessage="1" showErrorMessage="1" promptTitle="填写要求" prompt="请填入毕业时间，以毕业证书为准。" sqref="K5"/>
    <dataValidation allowBlank="1" showInputMessage="1" showErrorMessage="1" promptTitle="填写要求" prompt="请填入毕业时间，以毕业证书为准。" sqref="K6"/>
    <dataValidation allowBlank="1" showInputMessage="1" showErrorMessage="1" promptTitle="填写要求" prompt="请填入毕业时间，以毕业证书为准。" sqref="K7"/>
    <dataValidation allowBlank="1" showInputMessage="1" showErrorMessage="1" promptTitle="填写要求" prompt="请填入毕业时间，以毕业证书为准。" sqref="K8"/>
    <dataValidation allowBlank="1" showInputMessage="1" showErrorMessage="1" promptTitle="填写要求" prompt="请填入毕业时间，以毕业证书为准。" sqref="K10"/>
    <dataValidation allowBlank="1" showInputMessage="1" showErrorMessage="1" promptTitle="填写要求" prompt="请填入毕业时间，以毕业证书为准。" sqref="K11"/>
    <dataValidation allowBlank="1" showInputMessage="1" showErrorMessage="1" promptTitle="填写要求" prompt="请填入毕业时间，以毕业证书为准。" sqref="K12"/>
    <dataValidation allowBlank="1" showInputMessage="1" showErrorMessage="1" promptTitle="填写要求" prompt="请填入毕业院校名称，如遇校名变更、学校兼并等情况的，以毕业证书的原名称为准。" sqref="L4"/>
    <dataValidation allowBlank="1" showInputMessage="1" showErrorMessage="1" promptTitle="填写要求" prompt="请填入毕业院校名称，如遇校名变更、学校兼并等情况的，以毕业证书的原名称为准。" sqref="L5"/>
    <dataValidation allowBlank="1" showInputMessage="1" showErrorMessage="1" promptTitle="填写要求" prompt="请填入毕业院校名称，如遇校名变更、学校兼并等情况的，以毕业证书的原名称为准。" sqref="L6"/>
    <dataValidation allowBlank="1" showInputMessage="1" showErrorMessage="1" promptTitle="填写要求" prompt="请填入毕业院校名称，如遇校名变更、学校兼并等情况的，以毕业证书的原名称为准。" sqref="L7"/>
    <dataValidation allowBlank="1" showInputMessage="1" showErrorMessage="1" promptTitle="填写要求" prompt="请填入毕业院校名称，如遇校名变更、学校兼并等情况的，以毕业证书的原名称为准。" sqref="L8"/>
    <dataValidation allowBlank="1" showInputMessage="1" showErrorMessage="1" promptTitle="填写要求" prompt="请填入毕业院校名称，如遇校名变更、学校兼并等情况的，以毕业证书的原名称为准。" sqref="L9"/>
    <dataValidation allowBlank="1" showInputMessage="1" showErrorMessage="1" promptTitle="填写要求" prompt="请填入毕业院校名称，如遇校名变更、学校兼并等情况的，以毕业证书的原名称为准。" sqref="L10"/>
    <dataValidation allowBlank="1" showInputMessage="1" showErrorMessage="1" promptTitle="填写要求" prompt="请填入毕业院校名称，如遇校名变更、学校兼并等情况的，以毕业证书的原名称为准。" sqref="L11"/>
    <dataValidation allowBlank="1" showInputMessage="1" showErrorMessage="1" promptTitle="填写要求" prompt="请填入毕业院校名称，如遇校名变更、学校兼并等情况的，以毕业证书的原名称为准。" sqref="L12"/>
    <dataValidation allowBlank="1" showInputMessage="1" showErrorMessage="1" promptTitle="填写要求" prompt="专业名称必须与毕业证书一致。" sqref="M4"/>
    <dataValidation allowBlank="1" showInputMessage="1" showErrorMessage="1" promptTitle="填写要求" prompt="专业名称必须与毕业证书一致。" sqref="M5"/>
    <dataValidation allowBlank="1" showInputMessage="1" showErrorMessage="1" promptTitle="填写要求" prompt="专业名称必须与毕业证书一致。" sqref="M6"/>
    <dataValidation allowBlank="1" showInputMessage="1" showErrorMessage="1" promptTitle="填写要求" prompt="专业名称必须与毕业证书一致。" sqref="M7"/>
    <dataValidation allowBlank="1" showInputMessage="1" showErrorMessage="1" promptTitle="填写要求" prompt="专业名称必须与毕业证书一致。" sqref="M8"/>
    <dataValidation allowBlank="1" showInputMessage="1" showErrorMessage="1" promptTitle="填写要求" prompt="专业名称必须与毕业证书一致。" sqref="M9"/>
    <dataValidation allowBlank="1" showInputMessage="1" showErrorMessage="1" promptTitle="填写要求" prompt="专业名称必须与毕业证书一致。" sqref="M10"/>
    <dataValidation allowBlank="1" showInputMessage="1" showErrorMessage="1" promptTitle="填写要求" prompt="专业名称必须与毕业证书一致。" sqref="M11"/>
    <dataValidation allowBlank="1" showInputMessage="1" showErrorMessage="1" promptTitle="填写要求" prompt="专业名称必须与毕业证书一致。" sqref="M12"/>
    <dataValidation allowBlank="1" showInputMessage="1" showErrorMessage="1" promptTitle="填写要求" prompt="请填入本单位主管部门，需与《专业技术资格评审表》保持一致。" sqref="AC7"/>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2">
      <formula1>8</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0">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1">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12">
      <formula1>50</formula1>
    </dataValidation>
    <dataValidation type="list" allowBlank="1" showInputMessage="1" showErrorMessage="1" promptTitle="填写要求" prompt="请在下拉菜单中选择，如选择其他请在备注栏说明具体情况。" sqref="P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0">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2">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2">
      <formula1>"工程师,助理工程师,经济师,高级经济师,其他中级,其他高级,无"</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2">
      <formula1>23743</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9">
      <formula1>50</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
      <formula1>Q4</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6">
      <formula1>Q6</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Q7">
      <formula1>O7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
      <formula1>Q7</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
      <formula1>Q8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9">
      <formula1>Q9</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0">
      <formula1>Q10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1">
      <formula1>Q11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2">
      <formula1>Q12</formula1>
      <formula2>42705</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W4:Y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W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W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W7">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9:W9">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0:W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1:W1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2:W12">
      <formula1>"优秀,合格"</formula1>
    </dataValidation>
    <dataValidation type="whole" allowBlank="1" showInputMessage="1" showErrorMessage="1" promptTitle="填写要求" prompt="请填写近两年继续教育学时，折算标准参见申报通知。" errorTitle="输入错误" error="请填入继续教育学时，仅需填入数字。" sqref="X5:Y5">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6:Y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Y7">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Y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9:Y9">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0:Y10">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1:Y1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2:Y12">
      <formula1>0</formula1>
      <formula2>1000</formula2>
    </dataValidation>
    <dataValidation allowBlank="1" showInputMessage="1" showErrorMessage="1" promptTitle="填写要求" prompt="请填入本单位主管部门，需与《专业技术资格评审表》保持一致。属于区县（市）主管的，填“×××区县（市）×××局”；市属单位的，填“市×××委（局）”。" sqref="AC5"/>
    <dataValidation allowBlank="1" showInputMessage="1" showErrorMessage="1" promptTitle="填写要求" prompt="请填入本单位主管部门，需与《专业技术资格评审表》保持一致。属于区县（市）主管的，填“×××区县（市）×××局”；市属单位的，填“市×××委（局）”。" sqref="AC6"/>
    <dataValidation allowBlank="1" showInputMessage="1" showErrorMessage="1" promptTitle="填写要求" prompt="请填入本单位主管部门，需与《专业技术资格评审表》保持一致。属于区县（市）主管的，填“×××区县（市）×××局”；市属单位的，填“市×××委（局）”。" sqref="AC8"/>
    <dataValidation allowBlank="1" showInputMessage="1" showErrorMessage="1" promptTitle="填写要求" prompt="请填入本单位主管部门，需与《专业技术资格评审表》保持一致。属于区县（市）主管的，填“×××区县（市）×××局”；市属单位的，填“市×××委（局）”。" sqref="AC9"/>
    <dataValidation allowBlank="1" showInputMessage="1" showErrorMessage="1" promptTitle="填写要求" prompt="请填入本单位主管部门，需与《专业技术资格评审表》保持一致。属于区县（市）主管的，填“×××区县（市）×××局”；市属单位的，填“市×××委（局）”。" sqref="AC10"/>
    <dataValidation allowBlank="1" showInputMessage="1" showErrorMessage="1" promptTitle="填写要求" prompt="请填入本单位主管部门，需与《专业技术资格评审表》保持一致。属于区县（市）主管的，填“×××区县（市）×××局”；市属单位的，填“市×××委（局）”。" sqref="AC11"/>
    <dataValidation type="list" allowBlank="1" showInputMessage="1" showErrorMessage="1" promptTitle="填写要求" prompt="请根据实际情况填入外语成绩。" sqref="U4">
      <formula1>"A级全国合格,B级全国合格,C级全国合格,A级省线合格,B级省线合格,C级省线合格,符合免试资格,未参加考试,"</formula1>
    </dataValidation>
    <dataValidation type="list" allowBlank="1" showInputMessage="1" showErrorMessage="1" promptTitle="填写要求" prompt="请根据实际情况填入计算机成绩" sqref="V4">
      <formula1>"1个模块合格,2个模块合格,3个模块合格,4个模块合格,未参加考试"</formula1>
    </dataValidation>
    <dataValidation allowBlank="1" showInputMessage="1" showErrorMessage="1" promptTitle="填写要求" prompt="请填入毕业时间，以毕业证书为准。若最高学历/学位为非理工类，需同时填报理工类学历/学位取得时间。如：1999年6月/2006年7月。" sqref="K9"/>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W8">
      <formula1>"优秀,合格"</formula1>
    </dataValidation>
    <dataValidation allowBlank="1" showInputMessage="1" showErrorMessage="1" promptTitle="填写要求" prompt="请填入最高学历、学位，若最高学历/学位为非理工类，需同时填报理工类学历/学位。" sqref="I9"/>
    <dataValidation allowBlank="1" showInputMessage="1" showErrorMessage="1" promptTitle="填写要求" prompt="请填入最高学历、学位，若最高学历/学位为非理工类，需同时填报理工类学历/学位。" sqref="J9"/>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9">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1">
      <formula1>8</formula1>
    </dataValidation>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7.xml><?xml version="1.0" encoding="utf-8"?>
<worksheet xmlns="http://schemas.openxmlformats.org/spreadsheetml/2006/main" xmlns:r="http://schemas.openxmlformats.org/officeDocument/2006/relationships">
  <dimension ref="A1:AD11"/>
  <sheetViews>
    <sheetView defaultGridColor="0" colorId="23" workbookViewId="0" topLeftCell="A4">
      <selection activeCell="F5" sqref="F5"/>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478</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125</v>
      </c>
      <c r="C4" s="22" t="s">
        <v>120</v>
      </c>
      <c r="D4" s="22" t="s">
        <v>36</v>
      </c>
      <c r="E4" s="12" t="s">
        <v>37</v>
      </c>
      <c r="F4" s="13">
        <v>32782</v>
      </c>
      <c r="G4" s="23">
        <v>41122</v>
      </c>
      <c r="H4" s="22" t="s">
        <v>126</v>
      </c>
      <c r="I4" s="22" t="s">
        <v>39</v>
      </c>
      <c r="J4" s="22" t="s">
        <v>40</v>
      </c>
      <c r="K4" s="24" t="s">
        <v>127</v>
      </c>
      <c r="L4" s="22" t="s">
        <v>128</v>
      </c>
      <c r="M4" s="22" t="s">
        <v>129</v>
      </c>
      <c r="N4" s="22" t="s">
        <v>130</v>
      </c>
      <c r="O4" s="22">
        <v>7</v>
      </c>
      <c r="P4" s="22" t="s">
        <v>45</v>
      </c>
      <c r="Q4" s="25">
        <v>41547</v>
      </c>
      <c r="R4" s="22" t="s">
        <v>45</v>
      </c>
      <c r="S4" s="25">
        <v>41638</v>
      </c>
      <c r="T4" s="12" t="str">
        <f>IF(B4="","","工程师")</f>
        <v>工程师</v>
      </c>
      <c r="U4" s="22" t="s">
        <v>46</v>
      </c>
      <c r="V4" s="22" t="s">
        <v>46</v>
      </c>
      <c r="W4" s="22" t="s">
        <v>46</v>
      </c>
      <c r="X4" s="26">
        <v>19</v>
      </c>
      <c r="Y4" s="26">
        <v>72</v>
      </c>
      <c r="Z4" s="21" t="s">
        <v>47</v>
      </c>
      <c r="AA4" s="22" t="s">
        <v>48</v>
      </c>
      <c r="AB4" s="26"/>
      <c r="AC4" s="28"/>
      <c r="AD4" s="28"/>
    </row>
    <row r="5" spans="1:30" s="3" customFormat="1" ht="51.75" customHeight="1">
      <c r="A5" s="21">
        <v>2</v>
      </c>
      <c r="B5" s="22" t="s">
        <v>224</v>
      </c>
      <c r="C5" s="22" t="s">
        <v>201</v>
      </c>
      <c r="D5" s="22" t="s">
        <v>79</v>
      </c>
      <c r="E5" s="12" t="s">
        <v>64</v>
      </c>
      <c r="F5" s="13">
        <v>33543</v>
      </c>
      <c r="G5" s="23">
        <v>42917</v>
      </c>
      <c r="H5" s="22" t="s">
        <v>225</v>
      </c>
      <c r="I5" s="22" t="s">
        <v>103</v>
      </c>
      <c r="J5" s="22" t="s">
        <v>104</v>
      </c>
      <c r="K5" s="24" t="s">
        <v>226</v>
      </c>
      <c r="L5" s="22" t="s">
        <v>227</v>
      </c>
      <c r="M5" s="22" t="s">
        <v>228</v>
      </c>
      <c r="N5" s="22" t="s">
        <v>130</v>
      </c>
      <c r="O5" s="22">
        <v>2</v>
      </c>
      <c r="P5" s="22"/>
      <c r="Q5" s="25"/>
      <c r="R5" s="22"/>
      <c r="S5" s="25"/>
      <c r="T5" s="12" t="str">
        <f>IF(B5="","","工程师")</f>
        <v>工程师</v>
      </c>
      <c r="U5" s="22"/>
      <c r="V5" s="22" t="s">
        <v>46</v>
      </c>
      <c r="W5" s="22" t="s">
        <v>46</v>
      </c>
      <c r="X5" s="26">
        <v>39</v>
      </c>
      <c r="Y5" s="26">
        <v>0</v>
      </c>
      <c r="Z5" s="21" t="s">
        <v>47</v>
      </c>
      <c r="AA5" s="22" t="s">
        <v>48</v>
      </c>
      <c r="AB5" s="40"/>
      <c r="AC5" s="28"/>
      <c r="AD5" s="32"/>
    </row>
    <row r="6" spans="1:30" s="3" customFormat="1" ht="51.75" customHeight="1">
      <c r="A6" s="21">
        <v>3</v>
      </c>
      <c r="B6" s="22" t="s">
        <v>229</v>
      </c>
      <c r="C6" s="22" t="s">
        <v>201</v>
      </c>
      <c r="D6" s="22" t="s">
        <v>79</v>
      </c>
      <c r="E6" s="12" t="s">
        <v>230</v>
      </c>
      <c r="F6" s="13" t="s">
        <v>231</v>
      </c>
      <c r="G6" s="23">
        <v>42917</v>
      </c>
      <c r="H6" s="22" t="s">
        <v>232</v>
      </c>
      <c r="I6" s="22" t="s">
        <v>103</v>
      </c>
      <c r="J6" s="22" t="s">
        <v>104</v>
      </c>
      <c r="K6" s="24" t="s">
        <v>233</v>
      </c>
      <c r="L6" s="22" t="s">
        <v>111</v>
      </c>
      <c r="M6" s="22" t="s">
        <v>234</v>
      </c>
      <c r="N6" s="22" t="s">
        <v>130</v>
      </c>
      <c r="O6" s="22">
        <v>2</v>
      </c>
      <c r="P6" s="22"/>
      <c r="Q6" s="25"/>
      <c r="R6" s="22"/>
      <c r="S6" s="25"/>
      <c r="T6" s="12" t="str">
        <f>IF(B6="","","工程师")</f>
        <v>工程师</v>
      </c>
      <c r="U6" s="22"/>
      <c r="V6" s="22" t="s">
        <v>46</v>
      </c>
      <c r="W6" s="22" t="s">
        <v>46</v>
      </c>
      <c r="X6" s="26">
        <v>24</v>
      </c>
      <c r="Y6" s="26">
        <v>0</v>
      </c>
      <c r="Z6" s="21" t="s">
        <v>47</v>
      </c>
      <c r="AA6" s="22" t="s">
        <v>48</v>
      </c>
      <c r="AB6" s="22"/>
      <c r="AC6" s="28"/>
      <c r="AD6" s="28"/>
    </row>
    <row r="7" spans="1:30" s="3" customFormat="1" ht="51.75" customHeight="1">
      <c r="A7" s="21">
        <v>4</v>
      </c>
      <c r="B7" s="22" t="s">
        <v>280</v>
      </c>
      <c r="C7" s="22" t="s">
        <v>281</v>
      </c>
      <c r="D7" s="22" t="s">
        <v>282</v>
      </c>
      <c r="E7" s="12" t="s">
        <v>37</v>
      </c>
      <c r="F7" s="13">
        <v>32356</v>
      </c>
      <c r="G7" s="23">
        <v>40725</v>
      </c>
      <c r="H7" s="22" t="s">
        <v>283</v>
      </c>
      <c r="I7" s="22" t="s">
        <v>39</v>
      </c>
      <c r="J7" s="22" t="s">
        <v>40</v>
      </c>
      <c r="K7" s="24" t="s">
        <v>185</v>
      </c>
      <c r="L7" s="22" t="s">
        <v>150</v>
      </c>
      <c r="M7" s="22" t="s">
        <v>284</v>
      </c>
      <c r="N7" s="22" t="s">
        <v>130</v>
      </c>
      <c r="O7" s="22">
        <v>7</v>
      </c>
      <c r="P7" s="22" t="s">
        <v>45</v>
      </c>
      <c r="Q7" s="25">
        <v>41153</v>
      </c>
      <c r="R7" s="22" t="s">
        <v>45</v>
      </c>
      <c r="S7" s="25">
        <v>41275</v>
      </c>
      <c r="T7" s="12" t="s">
        <v>70</v>
      </c>
      <c r="U7" s="22" t="s">
        <v>46</v>
      </c>
      <c r="V7" s="22" t="s">
        <v>46</v>
      </c>
      <c r="W7" s="22" t="s">
        <v>46</v>
      </c>
      <c r="X7" s="26">
        <v>33</v>
      </c>
      <c r="Y7" s="26">
        <v>60</v>
      </c>
      <c r="Z7" s="21" t="s">
        <v>47</v>
      </c>
      <c r="AA7" s="22" t="s">
        <v>48</v>
      </c>
      <c r="AB7" s="26"/>
      <c r="AC7" s="28"/>
      <c r="AD7" s="28"/>
    </row>
    <row r="8" spans="1:30" s="3" customFormat="1" ht="51.75" customHeight="1">
      <c r="A8" s="21">
        <v>5</v>
      </c>
      <c r="B8" s="22" t="s">
        <v>361</v>
      </c>
      <c r="C8" s="22" t="s">
        <v>362</v>
      </c>
      <c r="D8" s="22" t="s">
        <v>79</v>
      </c>
      <c r="E8" s="12" t="s">
        <v>37</v>
      </c>
      <c r="F8" s="13">
        <v>31686</v>
      </c>
      <c r="G8" s="23">
        <v>39995</v>
      </c>
      <c r="H8" s="22" t="s">
        <v>184</v>
      </c>
      <c r="I8" s="22" t="s">
        <v>39</v>
      </c>
      <c r="J8" s="22" t="s">
        <v>363</v>
      </c>
      <c r="K8" s="24" t="s">
        <v>364</v>
      </c>
      <c r="L8" s="22" t="s">
        <v>365</v>
      </c>
      <c r="M8" s="22" t="s">
        <v>284</v>
      </c>
      <c r="N8" s="22" t="s">
        <v>130</v>
      </c>
      <c r="O8" s="22">
        <v>8</v>
      </c>
      <c r="P8" s="22"/>
      <c r="Q8" s="25"/>
      <c r="R8" s="22"/>
      <c r="S8" s="25"/>
      <c r="T8" s="12" t="s">
        <v>70</v>
      </c>
      <c r="U8" s="22" t="s">
        <v>46</v>
      </c>
      <c r="V8" s="22" t="s">
        <v>46</v>
      </c>
      <c r="W8" s="22" t="s">
        <v>46</v>
      </c>
      <c r="X8" s="26">
        <v>30</v>
      </c>
      <c r="Y8" s="26">
        <v>72</v>
      </c>
      <c r="Z8" s="21" t="s">
        <v>76</v>
      </c>
      <c r="AA8" s="22" t="s">
        <v>48</v>
      </c>
      <c r="AB8" s="26"/>
      <c r="AC8" s="28"/>
      <c r="AD8" s="28"/>
    </row>
    <row r="9" spans="1:30" ht="55.5" customHeight="1">
      <c r="A9" s="21">
        <v>6</v>
      </c>
      <c r="B9" s="22" t="s">
        <v>405</v>
      </c>
      <c r="C9" s="22" t="s">
        <v>406</v>
      </c>
      <c r="D9" s="22" t="s">
        <v>79</v>
      </c>
      <c r="E9" s="12" t="s">
        <v>64</v>
      </c>
      <c r="F9" s="13">
        <v>33239</v>
      </c>
      <c r="G9" s="23">
        <v>41821</v>
      </c>
      <c r="H9" s="22" t="s">
        <v>407</v>
      </c>
      <c r="I9" s="22" t="s">
        <v>39</v>
      </c>
      <c r="J9" s="22" t="s">
        <v>40</v>
      </c>
      <c r="K9" s="24" t="s">
        <v>479</v>
      </c>
      <c r="L9" s="22" t="s">
        <v>223</v>
      </c>
      <c r="M9" s="22" t="s">
        <v>284</v>
      </c>
      <c r="N9" s="22" t="s">
        <v>130</v>
      </c>
      <c r="O9" s="22">
        <v>5</v>
      </c>
      <c r="P9" s="22" t="s">
        <v>45</v>
      </c>
      <c r="Q9" s="25">
        <v>42277</v>
      </c>
      <c r="R9" s="22" t="s">
        <v>45</v>
      </c>
      <c r="S9" s="25">
        <v>42277</v>
      </c>
      <c r="T9" s="12" t="str">
        <f>IF(B9="","","工程师")</f>
        <v>工程师</v>
      </c>
      <c r="U9" s="22" t="s">
        <v>409</v>
      </c>
      <c r="V9" s="22" t="s">
        <v>409</v>
      </c>
      <c r="W9" s="22" t="s">
        <v>409</v>
      </c>
      <c r="X9" s="26">
        <v>90</v>
      </c>
      <c r="Y9" s="26">
        <v>90</v>
      </c>
      <c r="Z9" s="21" t="s">
        <v>47</v>
      </c>
      <c r="AA9" s="22" t="s">
        <v>48</v>
      </c>
      <c r="AB9" s="46"/>
      <c r="AC9" s="28"/>
      <c r="AD9" s="47"/>
    </row>
    <row r="10" spans="1:30" ht="55.5" customHeight="1">
      <c r="A10" s="21">
        <v>7</v>
      </c>
      <c r="B10" s="22" t="s">
        <v>410</v>
      </c>
      <c r="C10" s="22" t="s">
        <v>406</v>
      </c>
      <c r="D10" s="22" t="s">
        <v>79</v>
      </c>
      <c r="E10" s="12" t="s">
        <v>37</v>
      </c>
      <c r="F10" s="13">
        <v>31686</v>
      </c>
      <c r="G10" s="23">
        <v>39600</v>
      </c>
      <c r="H10" s="22" t="s">
        <v>407</v>
      </c>
      <c r="I10" s="22" t="s">
        <v>39</v>
      </c>
      <c r="J10" s="22" t="s">
        <v>40</v>
      </c>
      <c r="K10" s="24" t="s">
        <v>59</v>
      </c>
      <c r="L10" s="22" t="s">
        <v>411</v>
      </c>
      <c r="M10" s="22" t="s">
        <v>129</v>
      </c>
      <c r="N10" s="22" t="s">
        <v>130</v>
      </c>
      <c r="O10" s="22">
        <v>7</v>
      </c>
      <c r="P10" s="22" t="s">
        <v>45</v>
      </c>
      <c r="Q10" s="25">
        <v>42094</v>
      </c>
      <c r="R10" s="22" t="s">
        <v>45</v>
      </c>
      <c r="S10" s="25">
        <v>42094</v>
      </c>
      <c r="T10" s="12" t="str">
        <f>IF(B10="","","工程师")</f>
        <v>工程师</v>
      </c>
      <c r="U10" s="22" t="s">
        <v>409</v>
      </c>
      <c r="V10" s="22" t="s">
        <v>409</v>
      </c>
      <c r="W10" s="22" t="s">
        <v>409</v>
      </c>
      <c r="X10" s="26">
        <v>121</v>
      </c>
      <c r="Y10" s="26">
        <v>91</v>
      </c>
      <c r="Z10" s="21" t="s">
        <v>47</v>
      </c>
      <c r="AA10" s="22" t="s">
        <v>48</v>
      </c>
      <c r="AB10" s="46"/>
      <c r="AC10" s="48"/>
      <c r="AD10" s="47"/>
    </row>
    <row r="11" spans="1:29" ht="55.5" customHeight="1">
      <c r="A11" s="21">
        <v>8</v>
      </c>
      <c r="B11" s="22" t="s">
        <v>428</v>
      </c>
      <c r="C11" s="22" t="s">
        <v>429</v>
      </c>
      <c r="D11" s="22" t="s">
        <v>282</v>
      </c>
      <c r="E11" s="12" t="s">
        <v>37</v>
      </c>
      <c r="F11" s="13">
        <v>35309</v>
      </c>
      <c r="G11" s="23">
        <v>39692</v>
      </c>
      <c r="H11" s="22" t="s">
        <v>430</v>
      </c>
      <c r="I11" s="22" t="s">
        <v>39</v>
      </c>
      <c r="J11" s="22" t="s">
        <v>40</v>
      </c>
      <c r="K11" s="24" t="s">
        <v>480</v>
      </c>
      <c r="L11" s="22" t="s">
        <v>111</v>
      </c>
      <c r="M11" s="22" t="s">
        <v>432</v>
      </c>
      <c r="N11" s="22" t="s">
        <v>130</v>
      </c>
      <c r="O11" s="22">
        <v>6</v>
      </c>
      <c r="P11" s="22"/>
      <c r="Q11" s="25"/>
      <c r="R11" s="22"/>
      <c r="S11" s="25"/>
      <c r="T11" s="12" t="s">
        <v>70</v>
      </c>
      <c r="U11" s="22" t="s">
        <v>46</v>
      </c>
      <c r="V11" s="22" t="s">
        <v>46</v>
      </c>
      <c r="W11" s="22" t="s">
        <v>46</v>
      </c>
      <c r="X11" s="26">
        <v>18</v>
      </c>
      <c r="Y11" s="26">
        <v>72</v>
      </c>
      <c r="Z11" s="21" t="s">
        <v>76</v>
      </c>
      <c r="AA11" s="22" t="s">
        <v>48</v>
      </c>
      <c r="AB11" s="26"/>
      <c r="AC11" s="7"/>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119">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
      <formula1>8</formula1>
    </dataValidation>
    <dataValidation allowBlank="1" showInputMessage="1" showErrorMessage="1" promptTitle="填写要求" prompt="请填入最高学历、学位，若最高学历/学位为非理工类，需同时填报理工类学历/学位。" sqref="J6"/>
    <dataValidation allowBlank="1" showInputMessage="1" showErrorMessage="1" promptTitle="填写要求" prompt="请填入最高学历、学位，若最高学历/学位为非理工类，需同时填报理工类学历/学位。" sqref="J5"/>
    <dataValidation allowBlank="1" showInputMessage="1" showErrorMessage="1" promptTitle="填写要求" prompt="请填入最高学历、学位，若最高学历/学位为非理工类，需同时填报理工类学历/学位。" sqref="I5:I6"/>
    <dataValidation allowBlank="1" showInputMessage="1" showErrorMessage="1" promptTitle="填写要求" prompt="请填入最高学历、学位，若最高学历/学位为非理工类，需同时填报理工类学历/学位。" sqref="J4"/>
    <dataValidation allowBlank="1" showInputMessage="1" showErrorMessage="1" promptTitle="填写要求" prompt="请填入最高学历、学位，若最高学历/学位为非理工类，需同时填报理工类学历/学位。" sqref="I3:I4"/>
    <dataValidation allowBlank="1" showInputMessage="1" showErrorMessage="1" promptTitle="填写要求" prompt="请填写申报人电子邮箱，后期用于接收通知信息，务必正确。" sqref="AC9:AC10"/>
    <dataValidation allowBlank="1" showInputMessage="1" showErrorMessage="1" promptTitle="填写要求" prompt="请填入毕业时间，以毕业证书为准。若最高学历/学位为非理工类，需同时填报理工类学历/学位取得时间。如：1999年6月/2006年7月。" sqref="K9:K10"/>
    <dataValidation allowBlank="1" showInputMessage="1" showErrorMessage="1" promptTitle="填写要求" prompt="请填入毕业时间，以毕业证书为准。若最高学历/学位为非理工类，需同时填报理工类学历/学位取得时间。如：1999年6月/2006年7月。" sqref="K11"/>
    <dataValidation allowBlank="1" showInputMessage="1" showErrorMessage="1" promptTitle="填写要求" prompt="请填入本单位主管部门，需与《专业技术资格评审表》保持一致。属于区县（市）主管的，填“×××区县（市）×××局”；市属单位的，填“市×××委（局）”。" sqref="AC5:AC6"/>
    <dataValidation allowBlank="1" showInputMessage="1" showErrorMessage="1" promptTitle="填写要求" prompt="请填入本单位主管部门，需与《专业技术资格评审表》保持一致。属于区县（市）主管的，填“×××区县（市）×××局”；市属单位的，填“市×××委（局）”。" sqref="AC3:AC4"/>
    <dataValidation allowBlank="1" showInputMessage="1" showErrorMessage="1" promptTitle="填写要求" prompt="请填入本单位主管部门，需与《专业技术资格评审表》保持一致。属于区县（市）主管的，填“×××区县（市）×××局”；市属单位的，填“市×××委（局）”。" sqref="AC8"/>
    <dataValidation allowBlank="1" showInputMessage="1" showErrorMessage="1" promptTitle="填写要求" prompt="请填入本单位主管部门，需与《专业技术资格评审表》保持一致。属于区县（市）主管的，填“×××区县（市）×××局”；市属单位的，填“市×××委（局）”。" sqref="AC7"/>
    <dataValidation type="whole" allowBlank="1" showInputMessage="1" showErrorMessage="1" promptTitle="填写要求" prompt="请填写近两年继续教育学时，折算标准参见申报通知。" errorTitle="输入错误" error="请填入继续教育学时，仅需填入数字。" sqref="X5:Y6">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3:Y4">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11:Y11">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8:Y8">
      <formula1>0</formula1>
      <formula2>1000</formula2>
    </dataValidation>
    <dataValidation type="whole" allowBlank="1" showInputMessage="1" showErrorMessage="1" promptTitle="填写要求" prompt="请填写近两年继续教育学时，折算标准参见申报通知。" errorTitle="输入错误" error="请填入继续教育学时，仅需填入数字。" sqref="X7:Y7">
      <formula1>0</formula1>
      <formula2>1000</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9:W10">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5:W6">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3:W4">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11:W11">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8:W8">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7:W7">
      <formula1>"优秀,合格"</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5:S6">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3:S4">
      <formula1>#REF!</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1">
      <formula1>Q11</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10">
      <formula1>Q10</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8">
      <formula1>Q8</formula1>
      <formula2>42705</formula2>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7">
      <formula1>Q7</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9:O10">
      <formula1>50</formula1>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11">
      <formula1>50</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9:Q10">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5:Q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3:Q4">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11">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9">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8">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7">
      <formula1>23743</formula1>
      <formula2>42705</formula2>
    </dataValidation>
    <dataValidation type="list" allowBlank="1" showInputMessage="1" showErrorMessage="1" promptTitle="填写要求" prompt="请在下拉菜单中选择，如选择其他请在备注栏说明具体情况。" sqref="R5:R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3:R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5:P6">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3:P4">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11">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8">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R7">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7">
      <formula1>"工程师,助理工程师,经济师,高级经济师,其他中级,其他高级,无"</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5:O6">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3:O4">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8">
      <formula1>50</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7">
      <formula1>50</formula1>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9:Y10">
      <formula1>0</formula1>
      <formula2>1000</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9:N10">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N6">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11">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8">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7">
      <formula1>8</formula1>
    </dataValidation>
    <dataValidation allowBlank="1" showInputMessage="1" showErrorMessage="1" promptTitle="填写要求" prompt="请填入本单位主管部门，需与《专业技术资格评审表》保持一致。" sqref="AD9:AD10"/>
    <dataValidation allowBlank="1" showInputMessage="1" showErrorMessage="1" promptTitle="填写要求" prompt="请填入本单位主管部门，需与《专业技术资格评审表》保持一致。" sqref="AB9:AB10"/>
    <dataValidation allowBlank="1" showInputMessage="1" showErrorMessage="1" promptTitle="填写要求" prompt="专业名称必须与毕业证书一致。" sqref="M9:M10"/>
    <dataValidation allowBlank="1" showInputMessage="1" showErrorMessage="1" promptTitle="填写要求" prompt="专业名称必须与毕业证书一致。" sqref="M5:M6"/>
    <dataValidation allowBlank="1" showInputMessage="1" showErrorMessage="1" promptTitle="填写要求" prompt="专业名称必须与毕业证书一致。" sqref="M3:M4"/>
    <dataValidation allowBlank="1" showInputMessage="1" showErrorMessage="1" promptTitle="填写要求" prompt="专业名称必须与毕业证书一致。" sqref="M11"/>
    <dataValidation allowBlank="1" showInputMessage="1" showErrorMessage="1" promptTitle="填写要求" prompt="专业名称必须与毕业证书一致。" sqref="M8"/>
    <dataValidation allowBlank="1" showInputMessage="1" showErrorMessage="1" promptTitle="填写要求" prompt="专业名称必须与毕业证书一致。" sqref="M7"/>
    <dataValidation allowBlank="1" showInputMessage="1" showErrorMessage="1" promptTitle="填写要求" prompt="请填入毕业院校名称，如遇校名变更、学校兼并等情况的，以毕业证书的原名称为准。" sqref="L9:L10"/>
    <dataValidation allowBlank="1" showInputMessage="1" showErrorMessage="1" promptTitle="填写要求" prompt="请填入毕业院校名称，如遇校名变更、学校兼并等情况的，以毕业证书的原名称为准。" sqref="L5:L6"/>
    <dataValidation allowBlank="1" showInputMessage="1" showErrorMessage="1" promptTitle="填写要求" prompt="请填入毕业院校名称，如遇校名变更、学校兼并等情况的，以毕业证书的原名称为准。" sqref="L3:L4"/>
    <dataValidation allowBlank="1" showInputMessage="1" showErrorMessage="1" promptTitle="填写要求" prompt="请填入毕业院校名称，如遇校名变更、学校兼并等情况的，以毕业证书的原名称为准。" sqref="L11"/>
    <dataValidation allowBlank="1" showInputMessage="1" showErrorMessage="1" promptTitle="填写要求" prompt="请填入毕业院校名称，如遇校名变更、学校兼并等情况的，以毕业证书的原名称为准。" sqref="L8"/>
    <dataValidation allowBlank="1" showInputMessage="1" showErrorMessage="1" promptTitle="填写要求" prompt="请填入毕业院校名称，如遇校名变更、学校兼并等情况的，以毕业证书的原名称为准。" sqref="L7"/>
    <dataValidation allowBlank="1" showInputMessage="1" showErrorMessage="1" promptTitle="填写要求" prompt="请填入毕业时间，以毕业证书为准。" sqref="K5:K6"/>
    <dataValidation allowBlank="1" showInputMessage="1" showErrorMessage="1" promptTitle="填写要求" prompt="请填入毕业时间，以毕业证书为准。" sqref="K3:K4"/>
    <dataValidation allowBlank="1" showInputMessage="1" showErrorMessage="1" promptTitle="填写要求" prompt="请填入毕业时间，以毕业证书为准。" sqref="K8"/>
    <dataValidation allowBlank="1" showInputMessage="1" showErrorMessage="1" promptTitle="填写要求" prompt="请填入毕业时间，以毕业证书为准。" sqref="K7"/>
    <dataValidation type="list" allowBlank="1" showInputMessage="1" showErrorMessage="1" promptTitle="填写要求" prompt="请在下拉菜单中选择，选择其他初级或其他中级的，需在备注中说明具体资格名称。" sqref="R9:R10">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9:P10">
      <formula1>"技术员,助理工程师,其他初级,其他中级"</formula1>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9:G10">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3:G4">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11">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8">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7">
      <formula1>23743</formula1>
      <formula2>42705</formula2>
    </dataValidation>
    <dataValidation allowBlank="1" showInputMessage="1" showErrorMessage="1" promptTitle="填写要求" prompt="请输入工作部门及岗位&#10;" sqref="H9:H10"/>
    <dataValidation allowBlank="1" showInputMessage="1" showErrorMessage="1" promptTitle="填写要求" prompt="请输入工作部门及岗位&#10;" sqref="H5:H6"/>
    <dataValidation allowBlank="1" showInputMessage="1" showErrorMessage="1" promptTitle="填写要求" prompt="请输入工作部门及岗位&#10;" sqref="H3:H4"/>
    <dataValidation allowBlank="1" showInputMessage="1" showErrorMessage="1" promptTitle="填写要求" prompt="请输入工作部门及岗位&#10;" sqref="H11"/>
    <dataValidation allowBlank="1" showInputMessage="1" showErrorMessage="1" promptTitle="填写要求" prompt="请输入工作部门及岗位&#10;" sqref="H8"/>
    <dataValidation allowBlank="1" showInputMessage="1" showErrorMessage="1" promptTitle="填写要求" prompt="请输入工作部门及岗位&#10;" sqref="H7"/>
    <dataValidation allowBlank="1" showInputMessage="1" showErrorMessage="1" promptTitle="填写要求" prompt="请填入最高学历、学位，若最高学历/学位为非理工类，需同时填报理工类学历/学位。" sqref="I9:J10"/>
    <dataValidation allowBlank="1" showInputMessage="1" showErrorMessage="1" promptTitle="填写要求" prompt="请填入最高学历、学位，若最高学历/学位为非理工类，需同时填报理工类学历/学位。" sqref="I11"/>
    <dataValidation allowBlank="1" showInputMessage="1" showErrorMessage="1" promptTitle="填写要求" prompt="请填入最高学历、学位，若最高学历/学位为非理工类，需同时填报理工类学历/学位。" sqref="I11:J11"/>
    <dataValidation allowBlank="1" showInputMessage="1" showErrorMessage="1" promptTitle="填写要求" prompt="请填入最高学历、学位，若最高学历/学位为非理工类，需同时填报理工类学历/学位。" sqref="I8:J8"/>
    <dataValidation allowBlank="1" showInputMessage="1" showErrorMessage="1" promptTitle="填写要求" prompt="请填入最高学历、学位，若最高学历/学位为非理工类，需同时填报理工类学历/学位。" sqref="I7:J7"/>
    <dataValidation type="whole" allowBlank="1" showInputMessage="1" showErrorMessage="1" promptTitle="填写要求" prompt="请填写申报人本人手机号码，后期用于接收通知信息，务必正确。" errorTitle="输入错误" error="请检查手机号是否正确，长度为11位。" sqref="AB3:AB4">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11">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8">
      <formula1>13000000000</formula1>
      <formula2>19000000000</formula2>
    </dataValidation>
    <dataValidation type="whole" allowBlank="1" showInputMessage="1" showErrorMessage="1" promptTitle="填写要求" prompt="请填写申报人本人手机号码，后期用于接收通知信息，务必正确。" errorTitle="输入错误" error="请检查手机号是否正确，长度为11位。" sqref="AB7">
      <formula1>13000000000</formula1>
      <formula2>19000000000</formula2>
    </dataValidation>
    <dataValidation allowBlank="1" showInputMessage="1" showErrorMessage="1" promptTitle="填写要求" prompt="请输入您的姓名，中间不加空格。" sqref="B9:B10"/>
    <dataValidation allowBlank="1" showInputMessage="1" showErrorMessage="1" promptTitle="填写要求" prompt="请输入您的姓名，中间不加空格。" sqref="B5:B6"/>
    <dataValidation allowBlank="1" showInputMessage="1" showErrorMessage="1" promptTitle="填写要求" prompt="请输入您的姓名，中间不加空格。" sqref="B3:B4"/>
    <dataValidation allowBlank="1" showInputMessage="1" showErrorMessage="1" promptTitle="填写要求" prompt="请输入您的姓名，中间不加空格。" sqref="B11"/>
    <dataValidation allowBlank="1" showInputMessage="1" showErrorMessage="1" promptTitle="填写要求" prompt="请输入您的姓名，中间不加空格。" sqref="B8"/>
    <dataValidation allowBlank="1" showInputMessage="1" showErrorMessage="1" promptTitle="填写要求" prompt="请输入您的姓名，中间不加空格。" sqref="B7"/>
    <dataValidation allowBlank="1" showInputMessage="1" showErrorMessage="1" promptTitle="填写要求" prompt="请填写单位全称，必须与其他申报材料中填写一致。" sqref="C11:C12"/>
    <dataValidation allowBlank="1" showInputMessage="1" showErrorMessage="1" promptTitle="填写要求" prompt="请填写单位全称，必须与其他申报材料中填写一致。" sqref="C9:C10"/>
    <dataValidation allowBlank="1" showInputMessage="1" showErrorMessage="1" promptTitle="填写要求" prompt="请填写单位全称，必须与其他申报材料中填写一致。" sqref="C5:C6"/>
    <dataValidation allowBlank="1" showInputMessage="1" showErrorMessage="1" promptTitle="填写要求" prompt="请填写单位全称，必须与其他申报材料中填写一致。" sqref="C3:C4"/>
    <dataValidation allowBlank="1" showInputMessage="1" showErrorMessage="1" promptTitle="填写要求" prompt="请填写单位全称，必须与其他申报材料中填写一致。" sqref="C11"/>
    <dataValidation allowBlank="1" showInputMessage="1" showErrorMessage="1" promptTitle="填写要求" prompt="请填写单位全称，必须与其他申报材料中填写一致。" sqref="C8"/>
    <dataValidation allowBlank="1" showInputMessage="1" showErrorMessage="1" promptTitle="填写要求" prompt="请填写单位全称，必须与其他申报材料中填写一致。" sqref="C7"/>
    <dataValidation type="list" allowBlank="1" showInputMessage="1" showErrorMessage="1" promptTitle="填写要求" prompt="请在下拉菜单中选择单位性质。" sqref="D9:D10">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5:D6">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3:D4">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11">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8">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7">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入本单位主管部门，需与《专业技术资格评审表》保持一致。属于区县（市）主管的，填“×××区县（市）×××局”；市属单位的，填“市×××委（局）”。" sqref="AA4:AA12"/>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8.xml><?xml version="1.0" encoding="utf-8"?>
<worksheet xmlns="http://schemas.openxmlformats.org/spreadsheetml/2006/main" xmlns:r="http://schemas.openxmlformats.org/officeDocument/2006/relationships">
  <dimension ref="A1:AD6"/>
  <sheetViews>
    <sheetView defaultGridColor="0" colorId="23" workbookViewId="0" topLeftCell="A1">
      <selection activeCell="C11" sqref="C11"/>
    </sheetView>
  </sheetViews>
  <sheetFormatPr defaultColWidth="9.00390625" defaultRowHeight="14.25"/>
  <cols>
    <col min="1" max="1" width="3.25390625" style="3" customWidth="1"/>
    <col min="2" max="2" width="6.125" style="3" customWidth="1"/>
    <col min="3" max="3" width="12.375" style="3" customWidth="1"/>
    <col min="4" max="4" width="5.375" style="3" customWidth="1"/>
    <col min="5" max="5" width="4.00390625" style="3" customWidth="1"/>
    <col min="6" max="6" width="10.125" style="4" customWidth="1"/>
    <col min="7" max="7" width="10.375" style="3" customWidth="1"/>
    <col min="8" max="8" width="6.125" style="3" customWidth="1"/>
    <col min="9" max="9" width="4.375" style="3" customWidth="1"/>
    <col min="10" max="10" width="4.25390625" style="3" customWidth="1"/>
    <col min="11" max="11" width="7.25390625" style="3" customWidth="1"/>
    <col min="12" max="12" width="7.125" style="3" customWidth="1"/>
    <col min="13" max="13" width="8.00390625" style="3" customWidth="1"/>
    <col min="14" max="14" width="6.875" style="3" customWidth="1"/>
    <col min="15" max="15" width="3.875" style="3" customWidth="1"/>
    <col min="16" max="16" width="4.25390625" style="3" customWidth="1"/>
    <col min="17" max="17" width="8.50390625" style="5" customWidth="1"/>
    <col min="18" max="18" width="4.25390625" style="3" customWidth="1"/>
    <col min="19" max="19" width="8.875" style="4" customWidth="1"/>
    <col min="20" max="20" width="6.25390625" style="3" customWidth="1"/>
    <col min="21" max="23" width="2.625" style="3" customWidth="1"/>
    <col min="24" max="24" width="3.00390625" style="3" customWidth="1"/>
    <col min="25" max="25" width="3.625" style="3" customWidth="1"/>
    <col min="26" max="27" width="7.875" style="3" customWidth="1"/>
    <col min="28" max="28" width="7.125" style="3" customWidth="1"/>
    <col min="29" max="29" width="9.00390625" style="3" customWidth="1"/>
    <col min="30" max="30" width="9.00390625" style="6" customWidth="1"/>
    <col min="31" max="251" width="9.00390625" style="3" customWidth="1"/>
  </cols>
  <sheetData>
    <row r="1" spans="1:30" s="7" customFormat="1" ht="58.5" customHeight="1">
      <c r="A1" s="8" t="s">
        <v>0</v>
      </c>
      <c r="B1" s="9"/>
      <c r="C1" s="9"/>
      <c r="D1" s="9"/>
      <c r="E1" s="9"/>
      <c r="F1" s="10"/>
      <c r="G1" s="9"/>
      <c r="H1" s="9"/>
      <c r="I1" s="9"/>
      <c r="J1" s="9"/>
      <c r="K1" s="9"/>
      <c r="L1" s="9"/>
      <c r="M1" s="9"/>
      <c r="N1" s="9"/>
      <c r="O1" s="9"/>
      <c r="P1" s="9"/>
      <c r="Q1" s="11"/>
      <c r="R1" s="9"/>
      <c r="S1" s="10"/>
      <c r="T1" s="9"/>
      <c r="U1" s="9"/>
      <c r="V1" s="9"/>
      <c r="W1" s="9"/>
      <c r="X1" s="9"/>
      <c r="Y1" s="9"/>
      <c r="Z1" s="9"/>
      <c r="AA1" s="9"/>
      <c r="AB1" s="9"/>
      <c r="AD1" s="6"/>
    </row>
    <row r="2" spans="1:30" s="7" customFormat="1" ht="40.5" customHeight="1">
      <c r="A2" s="12" t="s">
        <v>1</v>
      </c>
      <c r="B2" s="12" t="s">
        <v>2</v>
      </c>
      <c r="C2" s="12" t="s">
        <v>3</v>
      </c>
      <c r="D2" s="12" t="s">
        <v>4</v>
      </c>
      <c r="E2" s="12" t="s">
        <v>5</v>
      </c>
      <c r="F2" s="13" t="s">
        <v>6</v>
      </c>
      <c r="G2" s="12" t="s">
        <v>7</v>
      </c>
      <c r="H2" s="14" t="s">
        <v>8</v>
      </c>
      <c r="I2" s="12" t="s">
        <v>9</v>
      </c>
      <c r="J2" s="12" t="s">
        <v>10</v>
      </c>
      <c r="K2" s="15" t="s">
        <v>11</v>
      </c>
      <c r="L2" s="16"/>
      <c r="M2" s="17"/>
      <c r="N2" s="12" t="s">
        <v>481</v>
      </c>
      <c r="O2" s="12" t="s">
        <v>13</v>
      </c>
      <c r="P2" s="12" t="s">
        <v>14</v>
      </c>
      <c r="Q2" s="13"/>
      <c r="R2" s="12" t="s">
        <v>15</v>
      </c>
      <c r="S2" s="13"/>
      <c r="T2" s="12" t="s">
        <v>16</v>
      </c>
      <c r="U2" s="12" t="s">
        <v>17</v>
      </c>
      <c r="V2" s="12"/>
      <c r="W2" s="12"/>
      <c r="X2" s="18" t="s">
        <v>18</v>
      </c>
      <c r="Y2" s="19"/>
      <c r="Z2" s="12" t="s">
        <v>19</v>
      </c>
      <c r="AA2" s="12" t="s">
        <v>20</v>
      </c>
      <c r="AB2" s="12" t="s">
        <v>21</v>
      </c>
      <c r="AD2" s="6"/>
    </row>
    <row r="3" spans="1:30" s="7" customFormat="1" ht="48.75" customHeight="1">
      <c r="A3" s="12"/>
      <c r="B3" s="12"/>
      <c r="C3" s="12"/>
      <c r="D3" s="12"/>
      <c r="E3" s="12"/>
      <c r="F3" s="13"/>
      <c r="G3" s="12"/>
      <c r="H3" s="20"/>
      <c r="I3" s="12"/>
      <c r="J3" s="12"/>
      <c r="K3" s="12" t="s">
        <v>22</v>
      </c>
      <c r="L3" s="12" t="s">
        <v>23</v>
      </c>
      <c r="M3" s="12" t="s">
        <v>24</v>
      </c>
      <c r="N3" s="12"/>
      <c r="O3" s="12"/>
      <c r="P3" s="12" t="s">
        <v>25</v>
      </c>
      <c r="Q3" s="13" t="s">
        <v>26</v>
      </c>
      <c r="R3" s="12" t="s">
        <v>25</v>
      </c>
      <c r="S3" s="13" t="s">
        <v>27</v>
      </c>
      <c r="T3" s="12"/>
      <c r="U3" s="12" t="s">
        <v>28</v>
      </c>
      <c r="V3" s="12" t="s">
        <v>29</v>
      </c>
      <c r="W3" s="12" t="s">
        <v>30</v>
      </c>
      <c r="X3" s="12" t="s">
        <v>31</v>
      </c>
      <c r="Y3" s="12" t="s">
        <v>32</v>
      </c>
      <c r="Z3" s="12"/>
      <c r="AA3" s="12"/>
      <c r="AB3" s="12"/>
      <c r="AD3" s="6" t="s">
        <v>33</v>
      </c>
    </row>
    <row r="4" spans="1:30" s="3" customFormat="1" ht="51.75" customHeight="1">
      <c r="A4" s="21">
        <v>1</v>
      </c>
      <c r="B4" s="22" t="s">
        <v>259</v>
      </c>
      <c r="C4" s="22" t="s">
        <v>260</v>
      </c>
      <c r="D4" s="22" t="s">
        <v>79</v>
      </c>
      <c r="E4" s="12" t="s">
        <v>64</v>
      </c>
      <c r="F4" s="13">
        <v>32448</v>
      </c>
      <c r="G4" s="23">
        <v>40360</v>
      </c>
      <c r="H4" s="22" t="s">
        <v>261</v>
      </c>
      <c r="I4" s="22" t="s">
        <v>39</v>
      </c>
      <c r="J4" s="22" t="s">
        <v>40</v>
      </c>
      <c r="K4" s="24" t="s">
        <v>210</v>
      </c>
      <c r="L4" s="22" t="s">
        <v>60</v>
      </c>
      <c r="M4" s="22" t="s">
        <v>262</v>
      </c>
      <c r="N4" s="22" t="s">
        <v>263</v>
      </c>
      <c r="O4" s="22">
        <v>8</v>
      </c>
      <c r="P4" s="22" t="s">
        <v>45</v>
      </c>
      <c r="Q4" s="25">
        <v>41695</v>
      </c>
      <c r="R4" s="22" t="s">
        <v>45</v>
      </c>
      <c r="S4" s="25">
        <v>41730</v>
      </c>
      <c r="T4" s="12" t="s">
        <v>70</v>
      </c>
      <c r="U4" s="22" t="s">
        <v>46</v>
      </c>
      <c r="V4" s="22" t="s">
        <v>46</v>
      </c>
      <c r="W4" s="22" t="s">
        <v>46</v>
      </c>
      <c r="X4" s="26">
        <v>37</v>
      </c>
      <c r="Y4" s="26">
        <v>144</v>
      </c>
      <c r="Z4" s="21" t="s">
        <v>47</v>
      </c>
      <c r="AA4" s="22" t="s">
        <v>48</v>
      </c>
      <c r="AB4" s="26"/>
      <c r="AC4" s="28"/>
      <c r="AD4" s="28"/>
    </row>
    <row r="5" spans="1:30" s="3" customFormat="1" ht="51.75" customHeight="1">
      <c r="A5" s="21">
        <v>2</v>
      </c>
      <c r="B5" s="22" t="s">
        <v>264</v>
      </c>
      <c r="C5" s="22" t="s">
        <v>260</v>
      </c>
      <c r="D5" s="22" t="s">
        <v>79</v>
      </c>
      <c r="E5" s="12" t="s">
        <v>64</v>
      </c>
      <c r="F5" s="13">
        <v>33055</v>
      </c>
      <c r="G5" s="23">
        <v>41456</v>
      </c>
      <c r="H5" s="22" t="s">
        <v>265</v>
      </c>
      <c r="I5" s="22" t="s">
        <v>39</v>
      </c>
      <c r="J5" s="22" t="s">
        <v>40</v>
      </c>
      <c r="K5" s="24" t="s">
        <v>122</v>
      </c>
      <c r="L5" s="22" t="s">
        <v>60</v>
      </c>
      <c r="M5" s="22" t="s">
        <v>262</v>
      </c>
      <c r="N5" s="22" t="s">
        <v>263</v>
      </c>
      <c r="O5" s="22">
        <v>6</v>
      </c>
      <c r="P5" s="22" t="s">
        <v>45</v>
      </c>
      <c r="Q5" s="25">
        <v>42214</v>
      </c>
      <c r="R5" s="22" t="s">
        <v>45</v>
      </c>
      <c r="S5" s="25">
        <v>42248</v>
      </c>
      <c r="T5" s="12" t="s">
        <v>70</v>
      </c>
      <c r="U5" s="22" t="s">
        <v>46</v>
      </c>
      <c r="V5" s="22" t="s">
        <v>46</v>
      </c>
      <c r="W5" s="22" t="s">
        <v>46</v>
      </c>
      <c r="X5" s="26">
        <v>36</v>
      </c>
      <c r="Y5" s="26">
        <v>144</v>
      </c>
      <c r="Z5" s="21" t="s">
        <v>47</v>
      </c>
      <c r="AA5" s="22" t="s">
        <v>48</v>
      </c>
      <c r="AB5" s="26"/>
      <c r="AC5" s="28"/>
      <c r="AD5" s="28"/>
    </row>
    <row r="6" spans="1:30" ht="55.5" customHeight="1">
      <c r="A6" s="21">
        <v>3</v>
      </c>
      <c r="B6" s="22" t="s">
        <v>400</v>
      </c>
      <c r="C6" s="22" t="s">
        <v>401</v>
      </c>
      <c r="D6" s="22" t="s">
        <v>79</v>
      </c>
      <c r="E6" s="12" t="s">
        <v>37</v>
      </c>
      <c r="F6" s="13">
        <v>33147</v>
      </c>
      <c r="G6" s="23">
        <v>41456</v>
      </c>
      <c r="H6" s="22" t="s">
        <v>402</v>
      </c>
      <c r="I6" s="22" t="s">
        <v>39</v>
      </c>
      <c r="J6" s="22" t="s">
        <v>40</v>
      </c>
      <c r="K6" s="24" t="s">
        <v>403</v>
      </c>
      <c r="L6" s="22" t="s">
        <v>60</v>
      </c>
      <c r="M6" s="22" t="s">
        <v>404</v>
      </c>
      <c r="N6" s="22" t="s">
        <v>263</v>
      </c>
      <c r="O6" s="22">
        <v>6</v>
      </c>
      <c r="P6" s="22" t="s">
        <v>45</v>
      </c>
      <c r="Q6" s="25">
        <v>41913</v>
      </c>
      <c r="R6" s="22" t="s">
        <v>45</v>
      </c>
      <c r="S6" s="25">
        <v>41913</v>
      </c>
      <c r="T6" s="12" t="str">
        <f>IF(B6="","","工程师")</f>
        <v>工程师</v>
      </c>
      <c r="U6" s="22" t="s">
        <v>46</v>
      </c>
      <c r="V6" s="22" t="s">
        <v>46</v>
      </c>
      <c r="W6" s="22" t="s">
        <v>46</v>
      </c>
      <c r="X6" s="26">
        <v>112</v>
      </c>
      <c r="Y6" s="26">
        <v>91</v>
      </c>
      <c r="Z6" s="21" t="s">
        <v>47</v>
      </c>
      <c r="AA6" s="22" t="s">
        <v>48</v>
      </c>
      <c r="AB6" s="43"/>
      <c r="AC6" s="44"/>
      <c r="AD6" s="45"/>
    </row>
  </sheetData>
  <sheetProtection selectLockedCells="1"/>
  <autoFilter ref="O1:O108"/>
  <mergeCells count="22">
    <mergeCell ref="A1:AB1"/>
    <mergeCell ref="K2:M2"/>
    <mergeCell ref="P2:Q2"/>
    <mergeCell ref="R2:S2"/>
    <mergeCell ref="U2:W2"/>
    <mergeCell ref="X2:Y2"/>
    <mergeCell ref="A2:A3"/>
    <mergeCell ref="B2:B3"/>
    <mergeCell ref="C2:C3"/>
    <mergeCell ref="D2:D3"/>
    <mergeCell ref="E2:E3"/>
    <mergeCell ref="F2:F3"/>
    <mergeCell ref="G2:G3"/>
    <mergeCell ref="H2:H3"/>
    <mergeCell ref="I2:I3"/>
    <mergeCell ref="J2:J3"/>
    <mergeCell ref="N2:N3"/>
    <mergeCell ref="O2:O3"/>
    <mergeCell ref="T2:T3"/>
    <mergeCell ref="Z2:Z3"/>
    <mergeCell ref="AA2:AA3"/>
    <mergeCell ref="AB2:AB3"/>
  </mergeCells>
  <dataValidations count="41">
    <dataValidation allowBlank="1" showInputMessage="1" showErrorMessage="1" promptTitle="填写要求" prompt="请填入最高学历、学位，若最高学历/学位为非理工类，需同时填报理工类学历/学位。" sqref="I6"/>
    <dataValidation allowBlank="1" showInputMessage="1" showErrorMessage="1" promptTitle="填写要求" prompt="请填入最高学历、学位，若最高学历/学位为非理工类，需同时填报理工类学历/学位。" sqref="J6"/>
    <dataValidation allowBlank="1" showInputMessage="1" showErrorMessage="1" promptTitle="填写要求" prompt="请填写申报人电子邮箱，后期用于接收通知信息，务必正确。" sqref="AC6"/>
    <dataValidation allowBlank="1" showInputMessage="1" showErrorMessage="1" promptTitle="填写要求" prompt="请填入毕业时间，以毕业证书为准。若最高学历/学位为非理工类，需同时填报理工类学历/学位取得时间。如：1999年6月/2006年7月。" sqref="K6"/>
    <dataValidation allowBlank="1" showInputMessage="1" showErrorMessage="1" promptTitle="填写要求" prompt="请填入本单位主管部门，需与《专业技术资格评审表》保持一致。属于区县（市）主管的，填“×××区县（市）×××局”；市属单位的，填“市×××委（局）”。" sqref="AC4:AC5"/>
    <dataValidation type="whole" allowBlank="1" showInputMessage="1" showErrorMessage="1" promptTitle="填写要求" prompt="请填写近两年继续教育学时，折算标准参见申报通知。" errorTitle="输入错误" error="请填入继续教育学时，仅需填入数字。" sqref="X4:Y5">
      <formula1>0</formula1>
      <formula2>1000</formula2>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4:W5">
      <formula1>"优秀,合格"</formula1>
    </dataValidation>
    <dataValidation type="list" allowBlank="1" showInputMessage="1" showErrorMessage="1" promptTitle="填写要求" prompt="请填入近三年单位考核情况，要求近三年均达到合格以上（本单位采用其他名称序列的，参照填写），应与申报材料中的年度考核表保持一致。" errorTitle="输入错误" error="请在下拉列表中选择。" sqref="U6:W6">
      <formula1>"优秀,合格"</formula1>
    </dataValidation>
    <dataValidation type="date" allowBlank="1" showInputMessage="1" showErrorMessage="1" promptTitle="填写要求" prompt="请填写单位实际聘任时间，精确到日，格式为：2001年10月01日。" errorTitle="输入错误" error="请检查日期是否正确，格式为：2001年10月01日。现专业技术职务聘任时间不得早于资格取得时间。" sqref="S4:S5">
      <formula1>Q4</formula1>
      <formula2>42705</formula2>
    </dataValidation>
    <dataValidation type="whole" operator="lessThanOrEqual" allowBlank="1" showInputMessage="1" showErrorMessage="1" promptTitle="填写要求" prompt="请填写从事专业工作的年限，须填写实足年限，计算到2019年12月31日。" errorTitle="输入错误" error="请检查年限是否正确，仅需填入数字。" sqref="O6">
      <formula1>50</formula1>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4:Q5">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S6">
      <formula1>23743</formula1>
      <formula2>42705</formula2>
    </dataValidation>
    <dataValidation type="date" allowBlank="1" showInputMessage="1" showErrorMessage="1" promptTitle="填写要求" prompt="请按照资格证书上标明的资格取得日期填写，精确到日，格式为：2001年10月01日。" errorTitle="输入错误" error="请检查日期是否正确，格式为：2001年10月01日。" sqref="Q6">
      <formula1>23743</formula1>
      <formula2>42705</formula2>
    </dataValidation>
    <dataValidation type="list" allowBlank="1" showInputMessage="1" showErrorMessage="1" promptTitle="填写要求" prompt="请在下拉菜单中选择，如选择其他请在备注栏说明具体情况。" sqref="R4:R5">
      <formula1>"工程师,助理工程师,经济师,高级经济师,其他中级,其他高级,无"</formula1>
    </dataValidation>
    <dataValidation type="list" allowBlank="1" showInputMessage="1" showErrorMessage="1" promptTitle="填写要求" prompt="请在下拉菜单中选择，如选择其他请在备注栏说明具体情况。" sqref="P4:P5">
      <formula1>"工程师,助理工程师,经济师,高级经济师,其他中级,其他高级,无"</formula1>
    </dataValidation>
    <dataValidation type="whole" operator="lessThanOrEqual" allowBlank="1" showInputMessage="1" showErrorMessage="1" promptTitle="填写要求" prompt="请填写从事专业工作的年限，须填写实足年限，计算到2018年12月31日。" errorTitle="输入错误" error="请检查年限是否正确，仅需填入数字。" sqref="O4:O5">
      <formula1>50</formula1>
    </dataValidation>
    <dataValidation type="whole" allowBlank="1" showInputMessage="1" showErrorMessage="1" promptTitle="填写要求" prompt="继续教育学时信息以宁波市专业技术人员继续教育学时登记系统打印的学时登记证明为准，填写公需课和专业课的累加学时。" errorTitle="输入错误" error="请填入继续教育学时，仅需填入数字。" sqref="X6:Y6">
      <formula1>0</formula1>
      <formula2>1000</formula2>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4:N5">
      <formula1>8</formula1>
    </dataValidation>
    <dataValidation type="textLength" operator="lessThanOrEqual" allowBlank="1" showInputMessage="1" showErrorMessage="1" promptTitle="填写要求" prompt="从事专业指申报相应专业技术资格时所从事的专业，请填写完整准确，专业范围需在所提交的评委会评审权限内。" errorTitle="输入错误" error="请检查是否正确，不超过8个字。" sqref="N6">
      <formula1>8</formula1>
    </dataValidation>
    <dataValidation allowBlank="1" showInputMessage="1" showErrorMessage="1" promptTitle="填写要求" prompt="请填入本单位主管部门，需与《专业技术资格评审表》保持一致。" sqref="AD6"/>
    <dataValidation allowBlank="1" showInputMessage="1" showErrorMessage="1" promptTitle="填写要求" prompt="请填入本单位主管部门，需与《专业技术资格评审表》保持一致。" sqref="AB6"/>
    <dataValidation allowBlank="1" showInputMessage="1" showErrorMessage="1" promptTitle="填写要求" prompt="专业名称必须与毕业证书一致。" sqref="M4:M5"/>
    <dataValidation allowBlank="1" showInputMessage="1" showErrorMessage="1" promptTitle="填写要求" prompt="专业名称必须与毕业证书一致。" sqref="M6"/>
    <dataValidation allowBlank="1" showInputMessage="1" showErrorMessage="1" promptTitle="填写要求" prompt="请填入毕业院校名称，如遇校名变更、学校兼并等情况的，以毕业证书的原名称为准。" sqref="L4:L5"/>
    <dataValidation allowBlank="1" showInputMessage="1" showErrorMessage="1" promptTitle="填写要求" prompt="请填入毕业院校名称，如遇校名变更、学校兼并等情况的，以毕业证书的原名称为准。" sqref="L6"/>
    <dataValidation allowBlank="1" showInputMessage="1" showErrorMessage="1" promptTitle="填写要求" prompt="请填入毕业时间，以毕业证书为准。" sqref="K4:K5"/>
    <dataValidation type="list" allowBlank="1" showInputMessage="1" showErrorMessage="1" promptTitle="填写要求" prompt="请在下拉菜单中选择，选择其他初级或其他中级的，需在备注中说明具体资格名称。" sqref="R6">
      <formula1>"技术员,助理工程师,其他初级,其他中级"</formula1>
    </dataValidation>
    <dataValidation type="list" allowBlank="1" showInputMessage="1" showErrorMessage="1" promptTitle="填写要求" prompt="请在下拉菜单中选择，选择其他初级或其他中级的，需在备注中说明具体资格名称。" sqref="P6">
      <formula1>"技术员,助理工程师,其他初级,其他中级"</formula1>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4:G5">
      <formula1>23743</formula1>
      <formula2>42705</formula2>
    </dataValidation>
    <dataValidation type="date" allowBlank="1" showInputMessage="1" showErrorMessage="1" promptTitle="填写要求" prompt="参加工作时间精确到月份，一般应与人事档案记载一致，格式为：2001年01月。" errorTitle="输入错误" error="请检查时间范围或格式是否正确，格式为：2001年01月。" sqref="G6">
      <formula1>23743</formula1>
      <formula2>42705</formula2>
    </dataValidation>
    <dataValidation allowBlank="1" showInputMessage="1" showErrorMessage="1" promptTitle="填写要求" prompt="请输入工作部门及岗位&#10;" sqref="H4:H5"/>
    <dataValidation allowBlank="1" showInputMessage="1" showErrorMessage="1" promptTitle="填写要求" prompt="请输入工作部门及岗位&#10;" sqref="H6"/>
    <dataValidation allowBlank="1" showInputMessage="1" showErrorMessage="1" promptTitle="填写要求" prompt="请填入最高学历、学位，若最高学历/学位为非理工类，需同时填报理工类学历/学位。" sqref="I4:J5"/>
    <dataValidation type="whole" allowBlank="1" showInputMessage="1" showErrorMessage="1" promptTitle="填写要求" prompt="请填写申报人本人手机号码，后期用于接收通知信息，务必正确。" errorTitle="输入错误" error="请检查手机号是否正确，长度为11位。" sqref="AB4:AB5">
      <formula1>13000000000</formula1>
      <formula2>19000000000</formula2>
    </dataValidation>
    <dataValidation allowBlank="1" showInputMessage="1" showErrorMessage="1" promptTitle="填写要求" prompt="请输入您的姓名，中间不加空格。" sqref="B4:B5"/>
    <dataValidation allowBlank="1" showInputMessage="1" showErrorMessage="1" promptTitle="填写要求" prompt="请输入您的姓名，中间不加空格。" sqref="B6"/>
    <dataValidation allowBlank="1" showInputMessage="1" showErrorMessage="1" promptTitle="填写要求" prompt="请填写单位全称，必须与其他申报材料中填写一致。" sqref="C4:C5"/>
    <dataValidation allowBlank="1" showInputMessage="1" showErrorMessage="1" promptTitle="填写要求" prompt="请填写单位全称，必须与其他申报材料中填写一致。" sqref="C6"/>
    <dataValidation type="list" allowBlank="1" showInputMessage="1" showErrorMessage="1" promptTitle="填写要求" prompt="请在下拉菜单中选择单位性质。" sqref="D4:D5">
      <formula1>"机关,社会公益类事业单位,生产经营类事业单位,中介服务类事业单位,监督管理类事业单位,国有企业,集体企业,私营企业和个体工商户,外商投资企业,港澳台投资企业,其它类企业"</formula1>
    </dataValidation>
    <dataValidation type="list" allowBlank="1" showInputMessage="1" showErrorMessage="1" promptTitle="填写要求" prompt="请在下拉菜单中选择单位性质。" sqref="D6">
      <formula1>"机关,社会公益类事业单位,生产经营类事业单位,中介服务类事业单位,监督管理类事业单位,国有企业,集体企业,私营企业和个体工商户,外商投资企业,港澳台投资企业,其它类企业"</formula1>
    </dataValidation>
    <dataValidation allowBlank="1" showInputMessage="1" showErrorMessage="1" promptTitle="填写要求" prompt="请填入本单位主管部门，需与《专业技术资格评审表》保持一致。属于区县（市）主管的，填“×××区县（市）×××局”；市属单位的，填“市×××委（局）”。" sqref="AA4:AA6"/>
  </dataValidations>
  <printOptions/>
  <pageMargins left="0.38953463392933524" right="0.1999749912051704" top="0.7894846398060716" bottom="0.38953463392933524" header="0.5096585262478807" footer="0.5096585262478807"/>
  <pageSetup horizontalDpi="600" verticalDpi="600" orientation="landscape" paperSize="8" r:id="rId2"/>
  <legacyDrawing r:id="rId1"/>
</worksheet>
</file>

<file path=xl/worksheets/sheet9.xml><?xml version="1.0" encoding="utf-8"?>
<worksheet xmlns="http://schemas.openxmlformats.org/spreadsheetml/2006/main" xmlns:r="http://schemas.openxmlformats.org/officeDocument/2006/relationships">
  <dimension ref="A1:F10"/>
  <sheetViews>
    <sheetView tabSelected="1" defaultGridColor="0" colorId="23" workbookViewId="0" topLeftCell="A1">
      <selection activeCell="I7" sqref="I7"/>
    </sheetView>
  </sheetViews>
  <sheetFormatPr defaultColWidth="9.00390625" defaultRowHeight="14.25"/>
  <cols>
    <col min="1" max="1" width="9.00390625" style="1" customWidth="1"/>
    <col min="2" max="2" width="15.375" style="1" customWidth="1"/>
    <col min="3" max="3" width="14.125" style="1" customWidth="1"/>
    <col min="4" max="5" width="9.25390625" style="1" customWidth="1"/>
    <col min="6" max="6" width="22.00390625" style="1" customWidth="1"/>
  </cols>
  <sheetData>
    <row r="1" spans="1:6" ht="52.5" customHeight="1">
      <c r="A1" s="50" t="s">
        <v>482</v>
      </c>
      <c r="B1" s="50"/>
      <c r="C1" s="50"/>
      <c r="D1" s="50"/>
      <c r="E1" s="50"/>
      <c r="F1" s="50"/>
    </row>
    <row r="2" spans="1:6" ht="39.75" customHeight="1">
      <c r="A2" s="51" t="s">
        <v>483</v>
      </c>
      <c r="B2" s="51" t="s">
        <v>484</v>
      </c>
      <c r="C2" s="51" t="s">
        <v>485</v>
      </c>
      <c r="D2" s="52" t="s">
        <v>486</v>
      </c>
      <c r="E2" s="53"/>
      <c r="F2" s="51" t="s">
        <v>487</v>
      </c>
    </row>
    <row r="3" spans="1:6" ht="44.25" customHeight="1">
      <c r="A3" s="54">
        <v>1</v>
      </c>
      <c r="B3" s="54" t="s">
        <v>488</v>
      </c>
      <c r="C3" s="55" t="s">
        <v>489</v>
      </c>
      <c r="D3" s="56" t="s">
        <v>490</v>
      </c>
      <c r="E3" s="57"/>
      <c r="F3" s="55" t="s">
        <v>491</v>
      </c>
    </row>
    <row r="4" spans="1:6" ht="36" customHeight="1">
      <c r="A4" s="54">
        <v>2</v>
      </c>
      <c r="B4" s="54" t="s">
        <v>492</v>
      </c>
      <c r="C4" s="54" t="s">
        <v>493</v>
      </c>
      <c r="D4" s="56" t="s">
        <v>494</v>
      </c>
      <c r="E4" s="57"/>
      <c r="F4" s="54" t="s">
        <v>495</v>
      </c>
    </row>
    <row r="5" spans="1:6" ht="36" customHeight="1">
      <c r="A5" s="54">
        <v>3</v>
      </c>
      <c r="B5" s="54" t="s">
        <v>496</v>
      </c>
      <c r="C5" s="58" t="s">
        <v>497</v>
      </c>
      <c r="D5" s="58" t="s">
        <v>498</v>
      </c>
      <c r="E5" s="59" t="s">
        <v>499</v>
      </c>
      <c r="F5" s="54" t="s">
        <v>500</v>
      </c>
    </row>
    <row r="6" spans="1:6" ht="36" customHeight="1">
      <c r="A6" s="54">
        <v>4</v>
      </c>
      <c r="B6" s="54" t="s">
        <v>501</v>
      </c>
      <c r="C6" s="60"/>
      <c r="D6" s="60"/>
      <c r="E6" s="59" t="s">
        <v>502</v>
      </c>
      <c r="F6" s="54" t="s">
        <v>503</v>
      </c>
    </row>
    <row r="7" spans="1:6" ht="36" customHeight="1">
      <c r="A7" s="54">
        <v>5</v>
      </c>
      <c r="B7" s="54" t="s">
        <v>504</v>
      </c>
      <c r="C7" s="58" t="s">
        <v>505</v>
      </c>
      <c r="D7" s="58" t="s">
        <v>506</v>
      </c>
      <c r="E7" s="59" t="s">
        <v>499</v>
      </c>
      <c r="F7" s="54" t="s">
        <v>507</v>
      </c>
    </row>
    <row r="8" spans="1:6" ht="36" customHeight="1">
      <c r="A8" s="54">
        <v>6</v>
      </c>
      <c r="B8" s="54" t="s">
        <v>508</v>
      </c>
      <c r="C8" s="60"/>
      <c r="D8" s="60"/>
      <c r="E8" s="59" t="s">
        <v>509</v>
      </c>
      <c r="F8" s="54" t="s">
        <v>510</v>
      </c>
    </row>
    <row r="9" spans="1:6" ht="36" customHeight="1">
      <c r="A9" s="54">
        <v>7</v>
      </c>
      <c r="B9" s="54" t="s">
        <v>511</v>
      </c>
      <c r="C9" s="54" t="s">
        <v>512</v>
      </c>
      <c r="D9" s="56" t="s">
        <v>513</v>
      </c>
      <c r="E9" s="57"/>
      <c r="F9" s="54" t="s">
        <v>514</v>
      </c>
    </row>
    <row r="10" spans="1:6" ht="44.25" customHeight="1">
      <c r="A10" s="54">
        <v>8</v>
      </c>
      <c r="B10" s="54" t="s">
        <v>515</v>
      </c>
      <c r="C10" s="55" t="s">
        <v>516</v>
      </c>
      <c r="D10" s="56" t="s">
        <v>517</v>
      </c>
      <c r="E10" s="57"/>
      <c r="F10" s="55" t="s">
        <v>518</v>
      </c>
    </row>
  </sheetData>
  <mergeCells count="10">
    <mergeCell ref="A1:F1"/>
    <mergeCell ref="D5:D6"/>
    <mergeCell ref="C7:C8"/>
    <mergeCell ref="C5:C6"/>
    <mergeCell ref="D7:D8"/>
    <mergeCell ref="D2:E2"/>
    <mergeCell ref="D4:E4"/>
    <mergeCell ref="D9:E9"/>
    <mergeCell ref="D10:E10"/>
    <mergeCell ref="D3:E3"/>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nbeic</Company>
  <TotalTime>6784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宁波市经信委</dc:creator>
  <cp:keywords/>
  <dc:description/>
  <cp:lastModifiedBy>admin</cp:lastModifiedBy>
  <cp:lastPrinted>2019-11-19T00:47:14Z</cp:lastPrinted>
  <dcterms:created xsi:type="dcterms:W3CDTF">2007-07-02T02:47:38Z</dcterms:created>
  <dcterms:modified xsi:type="dcterms:W3CDTF">2019-11-26T07:54:54Z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